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brary Marketing\POWERPOINT PRESENTATIONS\2020\Morning Book Buzz 2020\Episode 3\"/>
    </mc:Choice>
  </mc:AlternateContent>
  <bookViews>
    <workbookView xWindow="0" yWindow="0" windowWidth="15100" windowHeight="654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B96" i="1" l="1"/>
  <c r="B100" i="1"/>
  <c r="B101" i="1"/>
  <c r="B102" i="1"/>
  <c r="B103" i="1"/>
  <c r="B112" i="1"/>
  <c r="B113" i="1"/>
  <c r="B98" i="1"/>
  <c r="B125" i="1"/>
  <c r="B92" i="1"/>
  <c r="B91" i="1"/>
  <c r="B120" i="1"/>
  <c r="B119" i="1"/>
  <c r="B114" i="1"/>
  <c r="B115" i="1"/>
  <c r="B90" i="1"/>
  <c r="B89" i="1"/>
  <c r="B128" i="1"/>
  <c r="B111" i="1"/>
  <c r="B109" i="1"/>
  <c r="B110" i="1"/>
  <c r="B104" i="1"/>
  <c r="B105" i="1"/>
  <c r="B117" i="1"/>
  <c r="B116" i="1"/>
  <c r="B118" i="1"/>
  <c r="B93" i="1"/>
  <c r="B94" i="1"/>
  <c r="B99" i="1"/>
  <c r="B97" i="1"/>
  <c r="B123" i="1"/>
  <c r="B124" i="1"/>
  <c r="B108" i="1"/>
  <c r="B107" i="1"/>
  <c r="B95" i="1"/>
  <c r="B106" i="1"/>
  <c r="B121" i="1"/>
  <c r="B122" i="1"/>
  <c r="B126" i="1"/>
  <c r="B127" i="1"/>
</calcChain>
</file>

<file path=xl/sharedStrings.xml><?xml version="1.0" encoding="utf-8"?>
<sst xmlns="http://schemas.openxmlformats.org/spreadsheetml/2006/main" count="617" uniqueCount="311">
  <si>
    <t>ISBN Hyphenated</t>
  </si>
  <si>
    <t>Title - Short</t>
  </si>
  <si>
    <t>Author - Short</t>
  </si>
  <si>
    <t>On Sale Date</t>
  </si>
  <si>
    <t>Format Code</t>
  </si>
  <si>
    <t>Imprint - Web</t>
  </si>
  <si>
    <t>EL</t>
  </si>
  <si>
    <t>Del Rey</t>
  </si>
  <si>
    <t>DN</t>
  </si>
  <si>
    <t>Books on Tape</t>
  </si>
  <si>
    <t>Random House Audio</t>
  </si>
  <si>
    <t>TR</t>
  </si>
  <si>
    <t>978-1-9848-9918-7</t>
  </si>
  <si>
    <t>MISTER (EN ESPAÑOL)</t>
  </si>
  <si>
    <t>JAMES, E L</t>
  </si>
  <si>
    <t>Knopf</t>
  </si>
  <si>
    <t>Vintage Espanol</t>
  </si>
  <si>
    <t>978-1-9848-9919-4</t>
  </si>
  <si>
    <t>MISTER (EN ESPAÑOL)(EBK)</t>
  </si>
  <si>
    <t>978-0-593-16514-0</t>
  </si>
  <si>
    <t>MISTER/EN ESPAÑO(SP)(LIB)(LDL)</t>
  </si>
  <si>
    <t>978-1-9848-9750-3</t>
  </si>
  <si>
    <t>TAÍNA (EN ESPAÑOL)</t>
  </si>
  <si>
    <t>QUIÑONEZ, ERNESTO</t>
  </si>
  <si>
    <t>978-1-9848-9751-0</t>
  </si>
  <si>
    <t>TAÍNA (EN ESPAÑOL) (EBK)</t>
  </si>
  <si>
    <t>978-1-9848-9748-0</t>
  </si>
  <si>
    <t>TAINA</t>
  </si>
  <si>
    <t>Vintage</t>
  </si>
  <si>
    <t>978-1-9848-9749-7</t>
  </si>
  <si>
    <t>TAINA (EBK)</t>
  </si>
  <si>
    <t>978-0-593-15134-1</t>
  </si>
  <si>
    <t>TAINA (LIB)(LDL)</t>
  </si>
  <si>
    <t>978-0-7352-1383-8</t>
  </si>
  <si>
    <t>LIVING BREAD</t>
  </si>
  <si>
    <t>LEADER, DANIEL</t>
  </si>
  <si>
    <t>HC</t>
  </si>
  <si>
    <t>Avery</t>
  </si>
  <si>
    <t>978-0-7352-1384-5</t>
  </si>
  <si>
    <t>978-1-9848-2249-9</t>
  </si>
  <si>
    <t>MASTERCHEF JUNIOR BAKES!</t>
  </si>
  <si>
    <t>MASTERCHEF JUNIOR</t>
  </si>
  <si>
    <t>Clarkson Potter</t>
  </si>
  <si>
    <t>978-1-9848-2250-5</t>
  </si>
  <si>
    <t>MASTERCHEF JUNIOR BAKES! (EBK)</t>
  </si>
  <si>
    <t>978-1-5247-6340-4</t>
  </si>
  <si>
    <t>MARTHA STEWART'S COOKIE P(EBK)</t>
  </si>
  <si>
    <t>EDITORS OF MARTHA STEWART LIVI</t>
  </si>
  <si>
    <t>978-1-5247-6339-8</t>
  </si>
  <si>
    <t>MARTHA STEWART'S COOKIE PERFEC</t>
  </si>
  <si>
    <t>978-0-593-16644-4</t>
  </si>
  <si>
    <t>HOLD ON, BUT DON'T H(LIB)(LDL)</t>
  </si>
  <si>
    <t>KUZMIC, KRISTINA</t>
  </si>
  <si>
    <t>978-0-525-56184-2</t>
  </si>
  <si>
    <t>HOLD ON, BUT DON'T HOLD STILL</t>
  </si>
  <si>
    <t>Viking</t>
  </si>
  <si>
    <t>978-0-525-56185-9</t>
  </si>
  <si>
    <t>978-1-948703-22-2</t>
  </si>
  <si>
    <t>MY FIRST COOKBOOK</t>
  </si>
  <si>
    <t>AMERICA'S TEST KITCHEN</t>
  </si>
  <si>
    <t>America's Test Kitchen Kids</t>
  </si>
  <si>
    <t>978-1-948703-23-9</t>
  </si>
  <si>
    <t>UNTITLED (EBK)</t>
  </si>
  <si>
    <t>978-1-64129-119-4</t>
  </si>
  <si>
    <t>PERFECT WORLD OF MIWAKO, THE</t>
  </si>
  <si>
    <t>GOENAWAN, CLARISSA</t>
  </si>
  <si>
    <t>Soho Press</t>
  </si>
  <si>
    <t>978-1-64129-120-0</t>
  </si>
  <si>
    <t>PERFECT WORLD, THE (EBK)</t>
  </si>
  <si>
    <t>978-0-593-16627-7</t>
  </si>
  <si>
    <t>RECOLLECTIONS OF MY (LIB)(LDL)</t>
  </si>
  <si>
    <t>SOLNIT, REBECCA</t>
  </si>
  <si>
    <t>978-0-593-08333-8</t>
  </si>
  <si>
    <t>RECOLLECTIONS OF MY NONEXISTEN</t>
  </si>
  <si>
    <t>978-0-593-08335-2</t>
  </si>
  <si>
    <t>978-1-950785-04-9</t>
  </si>
  <si>
    <t>FNM THE KIDS COOKBOOK</t>
  </si>
  <si>
    <t>FOOD NETWORK MAGAZINE</t>
  </si>
  <si>
    <t>Hearst Home Kids</t>
  </si>
  <si>
    <t>978-1-950785-11-7</t>
  </si>
  <si>
    <t>FNM THE KIDS COOKBOOK (EBK)</t>
  </si>
  <si>
    <t>978-1-9848-2476-9</t>
  </si>
  <si>
    <t>GIRL DECODED</t>
  </si>
  <si>
    <t>EL KALIOUBY, RANA</t>
  </si>
  <si>
    <t>Currency</t>
  </si>
  <si>
    <t>978-1-9848-2477-6</t>
  </si>
  <si>
    <t>GIRL DECODED (EBK)</t>
  </si>
  <si>
    <t>978-0-593-15422-9</t>
  </si>
  <si>
    <t>GIRL DECODED (LIB)(LDL)</t>
  </si>
  <si>
    <t>978-1-101-87596-4</t>
  </si>
  <si>
    <t>STRAY</t>
  </si>
  <si>
    <t>DANLER, STEPHANIE</t>
  </si>
  <si>
    <t>978-1-101-87597-1</t>
  </si>
  <si>
    <t>STRAY (EBK)</t>
  </si>
  <si>
    <t>978-0-593-21207-3</t>
  </si>
  <si>
    <t>STRAY (LIB)(LDL)</t>
  </si>
  <si>
    <t>978-0-593-21471-8</t>
  </si>
  <si>
    <t>STRAY (LPTP)</t>
  </si>
  <si>
    <t>Random House Large Print</t>
  </si>
  <si>
    <t>978-0-399-59091-7</t>
  </si>
  <si>
    <t>RODHAM</t>
  </si>
  <si>
    <t>SITTENFELD, CURTIS</t>
  </si>
  <si>
    <t>Random House</t>
  </si>
  <si>
    <t>978-0-399-59092-4</t>
  </si>
  <si>
    <t>RODHAM (EBK)</t>
  </si>
  <si>
    <t>978-0-525-52784-8</t>
  </si>
  <si>
    <t>RODHAM (LIB)(LDL)</t>
  </si>
  <si>
    <t>978-0-593-29499-4</t>
  </si>
  <si>
    <t>RODHAM (LPTP)</t>
  </si>
  <si>
    <t>978-1-4967-3065-7</t>
  </si>
  <si>
    <t>GHOSTING</t>
  </si>
  <si>
    <t>SKILTON, TASH</t>
  </si>
  <si>
    <t>Kensington</t>
  </si>
  <si>
    <t>978-0-593-12939-5</t>
  </si>
  <si>
    <t>GROWING SEASON, THE</t>
  </si>
  <si>
    <t>FREY, SARAH</t>
  </si>
  <si>
    <t>Ballantine Books</t>
  </si>
  <si>
    <t>978-0-593-12940-1</t>
  </si>
  <si>
    <t>GROWING SEASON, THE (EBK)</t>
  </si>
  <si>
    <t>978-0-593-21027-7</t>
  </si>
  <si>
    <t>GROWING SEASON, THE (LIB)(LDL)</t>
  </si>
  <si>
    <t>GIFFIN, EMILY</t>
  </si>
  <si>
    <t>LIES THAT BIND, THE</t>
  </si>
  <si>
    <t>978-0-399-17895-5</t>
  </si>
  <si>
    <t>978-0-399-17896-2</t>
  </si>
  <si>
    <t>LIES THAT BIND, THE (EBK)</t>
  </si>
  <si>
    <t>978-0-593-21049-9</t>
  </si>
  <si>
    <t>LIES THAT BIND, THE (LIB)(LDL)</t>
  </si>
  <si>
    <t>978-0-593-21047-5</t>
  </si>
  <si>
    <t>LIES THAT BIND, THE (UAB)(CD)</t>
  </si>
  <si>
    <t>CD</t>
  </si>
  <si>
    <t>978-0-385-54572-3</t>
  </si>
  <si>
    <t>PIZZA GIRL</t>
  </si>
  <si>
    <t>FRAZIER, JEAN KYOUNG</t>
  </si>
  <si>
    <t>Doubleday</t>
  </si>
  <si>
    <t>978-0-385-54573-0</t>
  </si>
  <si>
    <t>PIZZA GIRL (EBK)</t>
  </si>
  <si>
    <t>978-0-593-21265-3</t>
  </si>
  <si>
    <t>PIZZA GIRL (LIB)(LDL)</t>
  </si>
  <si>
    <t>978-0-593-08558-5</t>
  </si>
  <si>
    <t>SIGHT OF YOU, THE</t>
  </si>
  <si>
    <t>MILLER, HOLLY</t>
  </si>
  <si>
    <t>G.P. Putnam's Sons</t>
  </si>
  <si>
    <t>978-0-593-08560-8</t>
  </si>
  <si>
    <t>978-0-593-21168-7</t>
  </si>
  <si>
    <t>SIGHT OF YOU, THE (LIB)(LDL)</t>
  </si>
  <si>
    <t>978-0-593-28603-6</t>
  </si>
  <si>
    <t>SIGHT OF YOU, THE (LPTP)</t>
  </si>
  <si>
    <t>978-0-593-10081-3</t>
  </si>
  <si>
    <t>PARTY OF TWO</t>
  </si>
  <si>
    <t>GUILLORY, JASMINE</t>
  </si>
  <si>
    <t>Berkley</t>
  </si>
  <si>
    <t>978-0-593-10082-0</t>
  </si>
  <si>
    <t>978-0-593-10083-7</t>
  </si>
  <si>
    <t>978-0-593-21454-1</t>
  </si>
  <si>
    <t>PARTY OF TWO (LIB)(LDL)</t>
  </si>
  <si>
    <t>978-0-525-57712-6</t>
  </si>
  <si>
    <t>DESTINATION WEDDING</t>
  </si>
  <si>
    <t>BASU, DIKSHA</t>
  </si>
  <si>
    <t>978-0-525-57714-0</t>
  </si>
  <si>
    <t>DESTINATION WEDDING (EBK)</t>
  </si>
  <si>
    <t>978-0-593-21082-6</t>
  </si>
  <si>
    <t>DESTINATION WEDDING (LIB)(LDL)</t>
  </si>
  <si>
    <t>978-0-525-62078-5</t>
  </si>
  <si>
    <t>MEXICAN GOTHIC</t>
  </si>
  <si>
    <t>MORENO-GARCIA, SILVIA</t>
  </si>
  <si>
    <t>978-0-525-62079-2</t>
  </si>
  <si>
    <t>MEXICAN GOTHIC (EBK)</t>
  </si>
  <si>
    <t>978-0-593-21387-2</t>
  </si>
  <si>
    <t>MEXICAN GOTHIC (LIB)(LDL)</t>
  </si>
  <si>
    <t>SULLIVAN, J. COURTNEY</t>
  </si>
  <si>
    <t>978-0-525-53219-4</t>
  </si>
  <si>
    <t>FRIENDS AND STRANGER(LIB)(LDL)</t>
  </si>
  <si>
    <t>978-0-525-52059-7</t>
  </si>
  <si>
    <t>FRIENDS AND STRANGERS</t>
  </si>
  <si>
    <t>978-0-525-52060-3</t>
  </si>
  <si>
    <t>FRIENDS AND STRANGERS (EBK)</t>
  </si>
  <si>
    <t>978-0-593-21474-9</t>
  </si>
  <si>
    <t>FRIENDS AND STRANGERS (LPTP)</t>
  </si>
  <si>
    <t>978-0-525-53216-3</t>
  </si>
  <si>
    <t>FRIENDS AND STRANGERS(UAB)(CD)</t>
  </si>
  <si>
    <t>978-1-9848-8027-7</t>
  </si>
  <si>
    <t>PARTY UPSTAIRS, THE</t>
  </si>
  <si>
    <t>CONELL, LEE</t>
  </si>
  <si>
    <t>Penguin Press</t>
  </si>
  <si>
    <t>978-1-9848-8028-4</t>
  </si>
  <si>
    <t>978-0-593-21092-5</t>
  </si>
  <si>
    <t>PARTY UPSTAIRS, THE (LIB)(LDL)</t>
  </si>
  <si>
    <t>LIM, ROSELLE</t>
  </si>
  <si>
    <t>978-1-9848-0327-6</t>
  </si>
  <si>
    <t>VANESSA YU'S MAGICAL PARIS TEA</t>
  </si>
  <si>
    <t>978-1-9848-0328-3</t>
  </si>
  <si>
    <t>978-0-593-16587-4</t>
  </si>
  <si>
    <t>VANESSA YU'S MAGICAL(LIB)(LDL)</t>
  </si>
  <si>
    <t>LP</t>
  </si>
  <si>
    <t>978-1-9848-9833-3</t>
  </si>
  <si>
    <t>Mister</t>
  </si>
  <si>
    <t>978-1-9848-9832-6</t>
  </si>
  <si>
    <t>978-0-593-15295-9</t>
  </si>
  <si>
    <t>978-0-593-15292-8</t>
  </si>
  <si>
    <t>DEATH IN HER HANDS</t>
  </si>
  <si>
    <t>MOSHFEGH, OTTESSA</t>
  </si>
  <si>
    <t>978-1-9848-7936-3</t>
  </si>
  <si>
    <t>DEATH IN HER HANDS (LPTP)</t>
  </si>
  <si>
    <t>978-0-593-17190-5</t>
  </si>
  <si>
    <t>978-1-9848-7935-6</t>
  </si>
  <si>
    <t>978-0-593-16538-6</t>
  </si>
  <si>
    <t>DEATH IN HER HANDS (LIB)(LDL)</t>
  </si>
  <si>
    <t xml:space="preserve">RH Large Print </t>
  </si>
  <si>
    <t>Romance</t>
  </si>
  <si>
    <t>Memoirs by Strong Women</t>
  </si>
  <si>
    <t xml:space="preserve">Literary Fiction </t>
  </si>
  <si>
    <t>Magical Realism</t>
  </si>
  <si>
    <t>Cooking Together</t>
  </si>
  <si>
    <t>Listen While You Cook</t>
  </si>
  <si>
    <t>978-0-593-29465-9</t>
  </si>
  <si>
    <t>Rachel Larsen, Adam Reid, and Ozi Akturk</t>
  </si>
  <si>
    <t>978-0-593-11507-7</t>
  </si>
  <si>
    <t>978-0-593-20944-8</t>
  </si>
  <si>
    <t>Adam Gidwitz and Emma Otheguy</t>
  </si>
  <si>
    <t>978-0-7352-3143-6</t>
  </si>
  <si>
    <t>Adam Gidwitz and Emma Otheguy; Illustrated by Hatem Aly</t>
  </si>
  <si>
    <t>978-0-593-15103-7</t>
  </si>
  <si>
    <t>Lois Lowry</t>
  </si>
  <si>
    <t>978-0-593-20717-8</t>
  </si>
  <si>
    <t>Roshani Chokshi</t>
  </si>
  <si>
    <t>978-0-593-15407-6</t>
  </si>
  <si>
    <t>978-0-593-20843-4</t>
  </si>
  <si>
    <t>Remy Lai</t>
  </si>
  <si>
    <t>978-0-593-17129-5</t>
  </si>
  <si>
    <t>Jimmy Kimmel</t>
  </si>
  <si>
    <t>978-0-525-70776-9</t>
  </si>
  <si>
    <t>Written and illustrated by Jimmy Kimmel</t>
  </si>
  <si>
    <t>978-0-593-15361-1</t>
  </si>
  <si>
    <t>Adam Rubin</t>
  </si>
  <si>
    <t>978-0-593-15363-5</t>
  </si>
  <si>
    <t>978-0-525-58761-3</t>
  </si>
  <si>
    <t>978-0-525-58762-0</t>
  </si>
  <si>
    <t>978-1-9848-9088-7</t>
  </si>
  <si>
    <t>Adam Gidwitz and David Bowles</t>
  </si>
  <si>
    <t>978-0-7352-3180-1</t>
  </si>
  <si>
    <t>Adam Gidwitz and David Bowles; illustrated by Hatem Aly</t>
  </si>
  <si>
    <t>978-1-9848-9087-0</t>
  </si>
  <si>
    <t>978-1-9848-3990-9</t>
  </si>
  <si>
    <t>Kwame Onwuachi with Joshua David Stein</t>
  </si>
  <si>
    <t>978-1-5247-3263-9</t>
  </si>
  <si>
    <t>978-0-525-63853-7</t>
  </si>
  <si>
    <t>Adam Gidwitz and Joseph Bruchac</t>
  </si>
  <si>
    <t>978-0-7352-3177-1</t>
  </si>
  <si>
    <t>Adam Gidwitz and Joseph Bruchac; Illustrated by Hatem Aly</t>
  </si>
  <si>
    <t>978-0-525-63854-4</t>
  </si>
  <si>
    <t>978-0-525-59698-1</t>
  </si>
  <si>
    <t>Eric Carle</t>
  </si>
  <si>
    <t>978-1-9848-3867-4</t>
  </si>
  <si>
    <t>Deborah Wiles</t>
  </si>
  <si>
    <t>978-1-9848-3868-1</t>
  </si>
  <si>
    <t>978-0-525-53039-8</t>
  </si>
  <si>
    <t>Adam Gidwitz and Jesse Casey</t>
  </si>
  <si>
    <t>978-0-7352-3174-0</t>
  </si>
  <si>
    <t>Adam Gidwitz and Jesse Casey; Illustrated by Hatem Aly</t>
  </si>
  <si>
    <t>978-0-7352-3171-9</t>
  </si>
  <si>
    <t>Adam Gidwitz; Illustrated by Hatem Aly</t>
  </si>
  <si>
    <t>978-0-525-53037-4</t>
  </si>
  <si>
    <t>Adam Gidwitz</t>
  </si>
  <si>
    <t>978-0-525-58752-1</t>
  </si>
  <si>
    <t>978-0-525-58753-8</t>
  </si>
  <si>
    <t>978-0-525-59137-5</t>
  </si>
  <si>
    <t>Jon Scieszka</t>
  </si>
  <si>
    <t>978-0-7352-2965-5</t>
  </si>
  <si>
    <t>Adam Rubin; Illustrated by Daniel Salmieri</t>
  </si>
  <si>
    <t>978-0-399-56631-8</t>
  </si>
  <si>
    <t>Stephanie Danler</t>
  </si>
  <si>
    <t>978-1-101-87595-7</t>
  </si>
  <si>
    <t>978-1-101-92410-5</t>
  </si>
  <si>
    <t>Ruth Reichl</t>
  </si>
  <si>
    <t>978-0-679-60522-5</t>
  </si>
  <si>
    <t>978-0-8041-9224-8</t>
  </si>
  <si>
    <t>Jim Gaffigan</t>
  </si>
  <si>
    <t>978-0-8041-4042-3</t>
  </si>
  <si>
    <t>978-0-399-53930-5</t>
  </si>
  <si>
    <t>CD (Retail)</t>
  </si>
  <si>
    <t xml:space="preserve">CD </t>
  </si>
  <si>
    <t>AD</t>
  </si>
  <si>
    <t>9/15/2020</t>
  </si>
  <si>
    <t>5/12/2020</t>
  </si>
  <si>
    <t>4/7/2020</t>
  </si>
  <si>
    <t>12/17/2019</t>
  </si>
  <si>
    <t>12/3/2019</t>
  </si>
  <si>
    <t>5/14/2019</t>
  </si>
  <si>
    <t>4/30/2019</t>
  </si>
  <si>
    <t>4/16/2019</t>
  </si>
  <si>
    <t>4/9/2019</t>
  </si>
  <si>
    <t>11/13/2018</t>
  </si>
  <si>
    <t>9/25/2018</t>
  </si>
  <si>
    <t>8/28/2018</t>
  </si>
  <si>
    <t>7/10/2018</t>
  </si>
  <si>
    <t>4/10/2018</t>
  </si>
  <si>
    <t>3/27/2018</t>
  </si>
  <si>
    <t>12/5/2017</t>
  </si>
  <si>
    <t>5/2/2017</t>
  </si>
  <si>
    <t>5/24/2016</t>
  </si>
  <si>
    <t>9/29/2015</t>
  </si>
  <si>
    <t>10/21/2014</t>
  </si>
  <si>
    <t>6/14/2012</t>
  </si>
  <si>
    <t>Listening Library</t>
  </si>
  <si>
    <t>Dial Books</t>
  </si>
  <si>
    <t>Crown Archetype</t>
  </si>
  <si>
    <t>Listening Library (Audio)</t>
  </si>
  <si>
    <t>Dutton Books for Young Readers</t>
  </si>
  <si>
    <t>Random House Books for Young Readers</t>
  </si>
  <si>
    <t>Razorbill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</si>
</sst>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sz val="8"/>
      <color theme="0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Tahoma"/>
      <family val="2"/>
    </font>
    <font>
      <b/>
      <sz val="10"/>
      <color rgb="FFFFFFFF"/>
      <name val="Tahoma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33" borderId="0" xfId="0" applyFont="1" applyFill="1" applyAlignment="1">
      <alignment horizontal="center" wrapText="1"/>
    </xf>
    <xf numFmtId="0" fontId="19" fillId="0" borderId="0" xfId="0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34" borderId="0" xfId="0" applyFont="1" applyFill="1" applyAlignment="1">
      <alignment wrapText="1"/>
    </xf>
    <xf numFmtId="14" fontId="19" fillId="34" borderId="0" xfId="0" applyNumberFormat="1" applyFont="1" applyFill="1" applyAlignment="1">
      <alignment wrapText="1"/>
    </xf>
    <xf numFmtId="0" fontId="0" fillId="34" borderId="0" xfId="0" applyFill="1"/>
    <xf numFmtId="0" fontId="16" fillId="0" borderId="0" xfId="0" applyFont="1"/>
    <xf numFmtId="0" fontId="25" fillId="0" borderId="0" xfId="0" applyFont="1" applyAlignment="1"/>
    <xf numFmtId="0" fontId="25" fillId="0" borderId="0" xfId="0" applyFont="1" applyAlignment="1">
      <alignment wrapText="1"/>
    </xf>
    <xf numFmtId="15" fontId="25" fillId="0" borderId="0" xfId="0" quotePrefix="1" applyNumberFormat="1" applyFont="1" applyAlignment="1"/>
    <xf numFmtId="0" fontId="22" fillId="34" borderId="0" xfId="0" applyFont="1" applyFill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4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0" fillId="0" borderId="0" xfId="0" applyNumberFormat="1"/>
    <xf numFmtId="0" fontId="2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workbookViewId="0">
      <pane ySplit="1" topLeftCell="A85" activePane="bottomLeft" state="frozen"/>
      <selection pane="bottomLeft" activeCell="B95" sqref="B95"/>
    </sheetView>
  </sheetViews>
  <sheetFormatPr defaultRowHeight="14.5" x14ac:dyDescent="0.35"/>
  <cols>
    <col min="1" max="1" width="13.90625" bestFit="1" customWidth="1"/>
    <col min="2" max="2" width="41.26953125" customWidth="1"/>
    <col min="3" max="3" width="26.1796875" bestFit="1" customWidth="1"/>
    <col min="4" max="4" width="10.453125" bestFit="1" customWidth="1"/>
    <col min="5" max="5" width="10.26953125" bestFit="1" customWidth="1"/>
    <col min="6" max="6" width="22.7265625" bestFit="1" customWidth="1"/>
    <col min="15" max="15" width="34.3632812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13" t="s">
        <v>209</v>
      </c>
      <c r="B2" s="13"/>
      <c r="C2" s="1"/>
      <c r="D2" s="1"/>
      <c r="E2" s="1"/>
      <c r="F2" s="1"/>
    </row>
    <row r="3" spans="1:6" x14ac:dyDescent="0.35">
      <c r="A3" s="2" t="s">
        <v>148</v>
      </c>
      <c r="B3" s="2" t="s">
        <v>149</v>
      </c>
      <c r="C3" s="2" t="s">
        <v>150</v>
      </c>
      <c r="D3" s="3">
        <v>44005</v>
      </c>
      <c r="E3" s="2" t="s">
        <v>36</v>
      </c>
      <c r="F3" s="2" t="s">
        <v>151</v>
      </c>
    </row>
    <row r="4" spans="1:6" x14ac:dyDescent="0.35">
      <c r="A4" s="2" t="s">
        <v>153</v>
      </c>
      <c r="B4" s="2" t="s">
        <v>149</v>
      </c>
      <c r="C4" s="2" t="s">
        <v>150</v>
      </c>
      <c r="D4" s="3">
        <v>44005</v>
      </c>
      <c r="E4" s="2" t="s">
        <v>6</v>
      </c>
      <c r="F4" s="2" t="s">
        <v>151</v>
      </c>
    </row>
    <row r="5" spans="1:6" x14ac:dyDescent="0.35">
      <c r="A5" s="2" t="s">
        <v>154</v>
      </c>
      <c r="B5" s="2" t="s">
        <v>155</v>
      </c>
      <c r="C5" s="2" t="s">
        <v>150</v>
      </c>
      <c r="D5" s="3">
        <v>44005</v>
      </c>
      <c r="E5" s="2" t="s">
        <v>8</v>
      </c>
      <c r="F5" s="2" t="s">
        <v>9</v>
      </c>
    </row>
    <row r="6" spans="1:6" x14ac:dyDescent="0.35">
      <c r="A6" s="2" t="s">
        <v>152</v>
      </c>
      <c r="B6" s="2" t="s">
        <v>149</v>
      </c>
      <c r="C6" s="2" t="s">
        <v>150</v>
      </c>
      <c r="D6" s="3">
        <v>44005</v>
      </c>
      <c r="E6" s="2" t="s">
        <v>11</v>
      </c>
      <c r="F6" s="2" t="s">
        <v>151</v>
      </c>
    </row>
    <row r="7" spans="1:6" x14ac:dyDescent="0.35">
      <c r="A7" s="2" t="s">
        <v>156</v>
      </c>
      <c r="B7" s="2" t="s">
        <v>157</v>
      </c>
      <c r="C7" s="2" t="s">
        <v>158</v>
      </c>
      <c r="D7" s="3">
        <v>44012</v>
      </c>
      <c r="E7" s="2" t="s">
        <v>36</v>
      </c>
      <c r="F7" s="2" t="s">
        <v>116</v>
      </c>
    </row>
    <row r="8" spans="1:6" x14ac:dyDescent="0.35">
      <c r="A8" s="2" t="s">
        <v>159</v>
      </c>
      <c r="B8" s="2" t="s">
        <v>160</v>
      </c>
      <c r="C8" s="2" t="s">
        <v>158</v>
      </c>
      <c r="D8" s="3">
        <v>44012</v>
      </c>
      <c r="E8" s="2" t="s">
        <v>6</v>
      </c>
      <c r="F8" s="2" t="s">
        <v>116</v>
      </c>
    </row>
    <row r="9" spans="1:6" x14ac:dyDescent="0.35">
      <c r="A9" s="2" t="s">
        <v>161</v>
      </c>
      <c r="B9" s="2" t="s">
        <v>162</v>
      </c>
      <c r="C9" s="2" t="s">
        <v>158</v>
      </c>
      <c r="D9" s="3">
        <v>44012</v>
      </c>
      <c r="E9" s="2" t="s">
        <v>8</v>
      </c>
      <c r="F9" s="2" t="s">
        <v>9</v>
      </c>
    </row>
    <row r="10" spans="1:6" x14ac:dyDescent="0.35">
      <c r="A10" s="2" t="s">
        <v>109</v>
      </c>
      <c r="B10" s="2" t="s">
        <v>110</v>
      </c>
      <c r="C10" s="2" t="s">
        <v>111</v>
      </c>
      <c r="D10" s="3">
        <v>43977</v>
      </c>
      <c r="E10" s="2" t="s">
        <v>11</v>
      </c>
      <c r="F10" s="2" t="s">
        <v>112</v>
      </c>
    </row>
    <row r="11" spans="1:6" x14ac:dyDescent="0.35">
      <c r="A11" s="2" t="s">
        <v>139</v>
      </c>
      <c r="B11" s="2" t="s">
        <v>140</v>
      </c>
      <c r="C11" s="2" t="s">
        <v>141</v>
      </c>
      <c r="D11" s="3">
        <v>43991</v>
      </c>
      <c r="E11" s="2" t="s">
        <v>36</v>
      </c>
      <c r="F11" s="2" t="s">
        <v>142</v>
      </c>
    </row>
    <row r="12" spans="1:6" x14ac:dyDescent="0.35">
      <c r="A12" s="2" t="s">
        <v>143</v>
      </c>
      <c r="B12" s="2" t="s">
        <v>140</v>
      </c>
      <c r="C12" s="2" t="s">
        <v>141</v>
      </c>
      <c r="D12" s="3">
        <v>43991</v>
      </c>
      <c r="E12" s="2" t="s">
        <v>6</v>
      </c>
      <c r="F12" s="2" t="s">
        <v>142</v>
      </c>
    </row>
    <row r="13" spans="1:6" x14ac:dyDescent="0.35">
      <c r="A13" s="2" t="s">
        <v>144</v>
      </c>
      <c r="B13" s="2" t="s">
        <v>145</v>
      </c>
      <c r="C13" s="2" t="s">
        <v>141</v>
      </c>
      <c r="D13" s="3">
        <v>43991</v>
      </c>
      <c r="E13" s="2" t="s">
        <v>8</v>
      </c>
      <c r="F13" s="2" t="s">
        <v>9</v>
      </c>
    </row>
    <row r="14" spans="1:6" x14ac:dyDescent="0.35">
      <c r="A14" s="2" t="s">
        <v>146</v>
      </c>
      <c r="B14" s="2" t="s">
        <v>147</v>
      </c>
      <c r="C14" s="2" t="s">
        <v>141</v>
      </c>
      <c r="D14" s="3">
        <v>43991</v>
      </c>
      <c r="E14" s="2" t="s">
        <v>194</v>
      </c>
      <c r="F14" s="2" t="s">
        <v>98</v>
      </c>
    </row>
    <row r="15" spans="1:6" x14ac:dyDescent="0.35">
      <c r="A15" s="2" t="s">
        <v>195</v>
      </c>
      <c r="B15" s="2" t="s">
        <v>196</v>
      </c>
      <c r="C15" s="2" t="s">
        <v>14</v>
      </c>
      <c r="D15" s="3">
        <v>43571</v>
      </c>
      <c r="E15" s="2" t="s">
        <v>6</v>
      </c>
      <c r="F15" s="2" t="s">
        <v>28</v>
      </c>
    </row>
    <row r="16" spans="1:6" x14ac:dyDescent="0.35">
      <c r="A16" s="2" t="s">
        <v>197</v>
      </c>
      <c r="B16" s="2" t="s">
        <v>196</v>
      </c>
      <c r="C16" s="2" t="s">
        <v>14</v>
      </c>
      <c r="D16" s="3">
        <v>43571</v>
      </c>
      <c r="E16" s="2" t="s">
        <v>11</v>
      </c>
      <c r="F16" s="2" t="s">
        <v>28</v>
      </c>
    </row>
    <row r="17" spans="1:6" x14ac:dyDescent="0.35">
      <c r="A17" s="2" t="s">
        <v>198</v>
      </c>
      <c r="B17" s="2" t="s">
        <v>196</v>
      </c>
      <c r="C17" s="2" t="s">
        <v>14</v>
      </c>
      <c r="D17" s="3">
        <v>43571</v>
      </c>
      <c r="E17" s="2" t="s">
        <v>8</v>
      </c>
      <c r="F17" s="2" t="s">
        <v>9</v>
      </c>
    </row>
    <row r="18" spans="1:6" x14ac:dyDescent="0.35">
      <c r="A18" s="2" t="s">
        <v>199</v>
      </c>
      <c r="B18" s="2" t="s">
        <v>196</v>
      </c>
      <c r="C18" s="2" t="s">
        <v>14</v>
      </c>
      <c r="D18" s="3">
        <v>43578</v>
      </c>
      <c r="E18" s="2" t="s">
        <v>130</v>
      </c>
      <c r="F18" s="2" t="s">
        <v>10</v>
      </c>
    </row>
    <row r="19" spans="1:6" x14ac:dyDescent="0.35">
      <c r="A19" s="2" t="s">
        <v>12</v>
      </c>
      <c r="B19" s="2" t="s">
        <v>13</v>
      </c>
      <c r="C19" s="2" t="s">
        <v>14</v>
      </c>
      <c r="D19" s="3">
        <v>43592</v>
      </c>
      <c r="E19" s="2" t="s">
        <v>11</v>
      </c>
      <c r="F19" s="2" t="s">
        <v>16</v>
      </c>
    </row>
    <row r="20" spans="1:6" x14ac:dyDescent="0.35">
      <c r="A20" s="2" t="s">
        <v>17</v>
      </c>
      <c r="B20" s="2" t="s">
        <v>18</v>
      </c>
      <c r="C20" s="2" t="s">
        <v>14</v>
      </c>
      <c r="D20" s="3">
        <v>43592</v>
      </c>
      <c r="E20" s="2" t="s">
        <v>6</v>
      </c>
      <c r="F20" s="2" t="s">
        <v>16</v>
      </c>
    </row>
    <row r="21" spans="1:6" x14ac:dyDescent="0.35">
      <c r="A21" s="2" t="s">
        <v>19</v>
      </c>
      <c r="B21" s="2" t="s">
        <v>20</v>
      </c>
      <c r="C21" s="2" t="s">
        <v>14</v>
      </c>
      <c r="D21" s="3">
        <v>43592</v>
      </c>
      <c r="E21" s="2" t="s">
        <v>8</v>
      </c>
      <c r="F21" s="2" t="s">
        <v>9</v>
      </c>
    </row>
    <row r="22" spans="1:6" ht="21.5" customHeight="1" x14ac:dyDescent="0.35">
      <c r="A22" s="11" t="s">
        <v>211</v>
      </c>
      <c r="B22" s="12"/>
      <c r="C22" s="4"/>
      <c r="D22" s="5"/>
      <c r="E22" s="4"/>
      <c r="F22" s="4"/>
    </row>
    <row r="23" spans="1:6" s="6" customFormat="1" x14ac:dyDescent="0.35">
      <c r="A23" s="2" t="s">
        <v>171</v>
      </c>
      <c r="B23" s="2" t="s">
        <v>172</v>
      </c>
      <c r="C23" s="2" t="s">
        <v>170</v>
      </c>
      <c r="D23" s="3">
        <v>44012</v>
      </c>
      <c r="E23" s="2" t="s">
        <v>8</v>
      </c>
      <c r="F23" s="2" t="s">
        <v>9</v>
      </c>
    </row>
    <row r="24" spans="1:6" x14ac:dyDescent="0.35">
      <c r="A24" s="2" t="s">
        <v>173</v>
      </c>
      <c r="B24" s="2" t="s">
        <v>174</v>
      </c>
      <c r="C24" s="2" t="s">
        <v>170</v>
      </c>
      <c r="D24" s="3">
        <v>44012</v>
      </c>
      <c r="E24" s="2" t="s">
        <v>36</v>
      </c>
      <c r="F24" s="2" t="s">
        <v>15</v>
      </c>
    </row>
    <row r="25" spans="1:6" x14ac:dyDescent="0.35">
      <c r="A25" s="2" t="s">
        <v>175</v>
      </c>
      <c r="B25" s="2" t="s">
        <v>176</v>
      </c>
      <c r="C25" s="2" t="s">
        <v>170</v>
      </c>
      <c r="D25" s="3">
        <v>44012</v>
      </c>
      <c r="E25" s="2" t="s">
        <v>6</v>
      </c>
      <c r="F25" s="2" t="s">
        <v>15</v>
      </c>
    </row>
    <row r="26" spans="1:6" x14ac:dyDescent="0.35">
      <c r="A26" s="2" t="s">
        <v>177</v>
      </c>
      <c r="B26" s="2" t="s">
        <v>178</v>
      </c>
      <c r="C26" s="2" t="s">
        <v>170</v>
      </c>
      <c r="D26" s="3">
        <v>44012</v>
      </c>
      <c r="E26" s="2" t="s">
        <v>194</v>
      </c>
      <c r="F26" s="2" t="s">
        <v>98</v>
      </c>
    </row>
    <row r="27" spans="1:6" x14ac:dyDescent="0.35">
      <c r="A27" s="2" t="s">
        <v>179</v>
      </c>
      <c r="B27" s="2" t="s">
        <v>180</v>
      </c>
      <c r="C27" s="2" t="s">
        <v>170</v>
      </c>
      <c r="D27" s="3">
        <v>44012</v>
      </c>
      <c r="E27" s="2" t="s">
        <v>130</v>
      </c>
      <c r="F27" s="2" t="s">
        <v>10</v>
      </c>
    </row>
    <row r="28" spans="1:6" x14ac:dyDescent="0.35">
      <c r="A28" s="2" t="s">
        <v>123</v>
      </c>
      <c r="B28" s="2" t="s">
        <v>122</v>
      </c>
      <c r="C28" s="2" t="s">
        <v>121</v>
      </c>
      <c r="D28" s="3">
        <v>43984</v>
      </c>
      <c r="E28" s="2" t="s">
        <v>36</v>
      </c>
      <c r="F28" s="2" t="s">
        <v>116</v>
      </c>
    </row>
    <row r="29" spans="1:6" x14ac:dyDescent="0.35">
      <c r="A29" s="2" t="s">
        <v>124</v>
      </c>
      <c r="B29" s="2" t="s">
        <v>125</v>
      </c>
      <c r="C29" s="2" t="s">
        <v>121</v>
      </c>
      <c r="D29" s="3">
        <v>43984</v>
      </c>
      <c r="E29" s="2" t="s">
        <v>6</v>
      </c>
      <c r="F29" s="2" t="s">
        <v>116</v>
      </c>
    </row>
    <row r="30" spans="1:6" x14ac:dyDescent="0.35">
      <c r="A30" s="2" t="s">
        <v>126</v>
      </c>
      <c r="B30" s="2" t="s">
        <v>127</v>
      </c>
      <c r="C30" s="2" t="s">
        <v>121</v>
      </c>
      <c r="D30" s="3">
        <v>43984</v>
      </c>
      <c r="E30" s="2" t="s">
        <v>8</v>
      </c>
      <c r="F30" s="2" t="s">
        <v>9</v>
      </c>
    </row>
    <row r="31" spans="1:6" x14ac:dyDescent="0.35">
      <c r="A31" s="2" t="s">
        <v>128</v>
      </c>
      <c r="B31" s="2" t="s">
        <v>129</v>
      </c>
      <c r="C31" s="2" t="s">
        <v>121</v>
      </c>
      <c r="D31" s="3">
        <v>43984</v>
      </c>
      <c r="E31" s="2" t="s">
        <v>130</v>
      </c>
      <c r="F31" s="2" t="s">
        <v>10</v>
      </c>
    </row>
    <row r="32" spans="1:6" x14ac:dyDescent="0.35">
      <c r="A32" s="2" t="s">
        <v>181</v>
      </c>
      <c r="B32" s="2" t="s">
        <v>182</v>
      </c>
      <c r="C32" s="2" t="s">
        <v>183</v>
      </c>
      <c r="D32" s="3">
        <v>44019</v>
      </c>
      <c r="E32" s="2" t="s">
        <v>36</v>
      </c>
      <c r="F32" s="2" t="s">
        <v>184</v>
      </c>
    </row>
    <row r="33" spans="1:6" x14ac:dyDescent="0.35">
      <c r="A33" s="2" t="s">
        <v>185</v>
      </c>
      <c r="B33" s="2" t="s">
        <v>182</v>
      </c>
      <c r="C33" s="2" t="s">
        <v>183</v>
      </c>
      <c r="D33" s="3">
        <v>44019</v>
      </c>
      <c r="E33" s="2" t="s">
        <v>6</v>
      </c>
      <c r="F33" s="2" t="s">
        <v>184</v>
      </c>
    </row>
    <row r="34" spans="1:6" x14ac:dyDescent="0.35">
      <c r="A34" s="2" t="s">
        <v>186</v>
      </c>
      <c r="B34" s="2" t="s">
        <v>187</v>
      </c>
      <c r="C34" s="2" t="s">
        <v>183</v>
      </c>
      <c r="D34" s="3">
        <v>44019</v>
      </c>
      <c r="E34" s="2" t="s">
        <v>8</v>
      </c>
      <c r="F34" s="2" t="s">
        <v>9</v>
      </c>
    </row>
    <row r="35" spans="1:6" x14ac:dyDescent="0.35">
      <c r="A35" s="2" t="s">
        <v>131</v>
      </c>
      <c r="B35" s="2" t="s">
        <v>132</v>
      </c>
      <c r="C35" s="2" t="s">
        <v>133</v>
      </c>
      <c r="D35" s="3">
        <v>43991</v>
      </c>
      <c r="E35" s="2" t="s">
        <v>36</v>
      </c>
      <c r="F35" s="2" t="s">
        <v>134</v>
      </c>
    </row>
    <row r="36" spans="1:6" x14ac:dyDescent="0.35">
      <c r="A36" s="2" t="s">
        <v>135</v>
      </c>
      <c r="B36" s="2" t="s">
        <v>136</v>
      </c>
      <c r="C36" s="2" t="s">
        <v>133</v>
      </c>
      <c r="D36" s="3">
        <v>43991</v>
      </c>
      <c r="E36" s="2" t="s">
        <v>6</v>
      </c>
      <c r="F36" s="2" t="s">
        <v>134</v>
      </c>
    </row>
    <row r="37" spans="1:6" x14ac:dyDescent="0.35">
      <c r="A37" s="2" t="s">
        <v>137</v>
      </c>
      <c r="B37" s="2" t="s">
        <v>138</v>
      </c>
      <c r="C37" s="2" t="s">
        <v>133</v>
      </c>
      <c r="D37" s="3">
        <v>43991</v>
      </c>
      <c r="E37" s="2" t="s">
        <v>8</v>
      </c>
      <c r="F37" s="2" t="s">
        <v>9</v>
      </c>
    </row>
    <row r="38" spans="1:6" x14ac:dyDescent="0.35">
      <c r="A38" s="2" t="s">
        <v>99</v>
      </c>
      <c r="B38" s="2" t="s">
        <v>100</v>
      </c>
      <c r="C38" s="2" t="s">
        <v>101</v>
      </c>
      <c r="D38" s="3">
        <v>43970</v>
      </c>
      <c r="E38" s="2" t="s">
        <v>36</v>
      </c>
      <c r="F38" s="2" t="s">
        <v>102</v>
      </c>
    </row>
    <row r="39" spans="1:6" x14ac:dyDescent="0.35">
      <c r="A39" s="2" t="s">
        <v>103</v>
      </c>
      <c r="B39" s="2" t="s">
        <v>104</v>
      </c>
      <c r="C39" s="2" t="s">
        <v>101</v>
      </c>
      <c r="D39" s="3">
        <v>43970</v>
      </c>
      <c r="E39" s="2" t="s">
        <v>6</v>
      </c>
      <c r="F39" s="2" t="s">
        <v>102</v>
      </c>
    </row>
    <row r="40" spans="1:6" x14ac:dyDescent="0.35">
      <c r="A40" s="2" t="s">
        <v>105</v>
      </c>
      <c r="B40" s="2" t="s">
        <v>106</v>
      </c>
      <c r="C40" s="2" t="s">
        <v>101</v>
      </c>
      <c r="D40" s="3">
        <v>43970</v>
      </c>
      <c r="E40" s="2" t="s">
        <v>8</v>
      </c>
      <c r="F40" s="2" t="s">
        <v>9</v>
      </c>
    </row>
    <row r="41" spans="1:6" x14ac:dyDescent="0.35">
      <c r="A41" s="2" t="s">
        <v>107</v>
      </c>
      <c r="B41" s="2" t="s">
        <v>108</v>
      </c>
      <c r="C41" s="2" t="s">
        <v>101</v>
      </c>
      <c r="D41" s="3">
        <v>43970</v>
      </c>
      <c r="E41" s="2" t="s">
        <v>194</v>
      </c>
      <c r="F41" s="2" t="s">
        <v>98</v>
      </c>
    </row>
    <row r="42" spans="1:6" s="6" customFormat="1" ht="21.5" customHeight="1" x14ac:dyDescent="0.35">
      <c r="A42" s="11" t="s">
        <v>210</v>
      </c>
      <c r="B42" s="11"/>
      <c r="C42" s="4"/>
      <c r="D42" s="5"/>
      <c r="E42" s="4"/>
      <c r="F42" s="4"/>
    </row>
    <row r="43" spans="1:6" x14ac:dyDescent="0.35">
      <c r="A43" s="2" t="s">
        <v>113</v>
      </c>
      <c r="B43" s="2" t="s">
        <v>114</v>
      </c>
      <c r="C43" s="2" t="s">
        <v>115</v>
      </c>
      <c r="D43" s="3">
        <v>43984</v>
      </c>
      <c r="E43" s="2" t="s">
        <v>36</v>
      </c>
      <c r="F43" s="2" t="s">
        <v>116</v>
      </c>
    </row>
    <row r="44" spans="1:6" x14ac:dyDescent="0.35">
      <c r="A44" s="2" t="s">
        <v>117</v>
      </c>
      <c r="B44" s="2" t="s">
        <v>118</v>
      </c>
      <c r="C44" s="2" t="s">
        <v>115</v>
      </c>
      <c r="D44" s="3">
        <v>43984</v>
      </c>
      <c r="E44" s="2" t="s">
        <v>6</v>
      </c>
      <c r="F44" s="2" t="s">
        <v>116</v>
      </c>
    </row>
    <row r="45" spans="1:6" x14ac:dyDescent="0.35">
      <c r="A45" s="2" t="s">
        <v>119</v>
      </c>
      <c r="B45" s="2" t="s">
        <v>120</v>
      </c>
      <c r="C45" s="2" t="s">
        <v>115</v>
      </c>
      <c r="D45" s="3">
        <v>43984</v>
      </c>
      <c r="E45" s="2" t="s">
        <v>8</v>
      </c>
      <c r="F45" s="2" t="s">
        <v>9</v>
      </c>
    </row>
    <row r="46" spans="1:6" x14ac:dyDescent="0.35">
      <c r="A46" s="2" t="s">
        <v>50</v>
      </c>
      <c r="B46" s="2" t="s">
        <v>51</v>
      </c>
      <c r="C46" s="2" t="s">
        <v>52</v>
      </c>
      <c r="D46" s="3">
        <v>43872</v>
      </c>
      <c r="E46" s="2" t="s">
        <v>8</v>
      </c>
      <c r="F46" s="2" t="s">
        <v>9</v>
      </c>
    </row>
    <row r="47" spans="1:6" x14ac:dyDescent="0.35">
      <c r="A47" s="2" t="s">
        <v>53</v>
      </c>
      <c r="B47" s="2" t="s">
        <v>54</v>
      </c>
      <c r="C47" s="2" t="s">
        <v>52</v>
      </c>
      <c r="D47" s="3">
        <v>43872</v>
      </c>
      <c r="E47" s="2" t="s">
        <v>36</v>
      </c>
      <c r="F47" s="2" t="s">
        <v>55</v>
      </c>
    </row>
    <row r="48" spans="1:6" x14ac:dyDescent="0.35">
      <c r="A48" s="2" t="s">
        <v>56</v>
      </c>
      <c r="B48" s="2" t="s">
        <v>54</v>
      </c>
      <c r="C48" s="2" t="s">
        <v>52</v>
      </c>
      <c r="D48" s="3">
        <v>43872</v>
      </c>
      <c r="E48" s="2" t="s">
        <v>6</v>
      </c>
      <c r="F48" s="2" t="s">
        <v>55</v>
      </c>
    </row>
    <row r="49" spans="1:6" x14ac:dyDescent="0.35">
      <c r="A49" s="2" t="s">
        <v>81</v>
      </c>
      <c r="B49" s="2" t="s">
        <v>82</v>
      </c>
      <c r="C49" s="2" t="s">
        <v>83</v>
      </c>
      <c r="D49" s="3">
        <v>43942</v>
      </c>
      <c r="E49" s="2" t="s">
        <v>36</v>
      </c>
      <c r="F49" s="2" t="s">
        <v>84</v>
      </c>
    </row>
    <row r="50" spans="1:6" x14ac:dyDescent="0.35">
      <c r="A50" s="2" t="s">
        <v>85</v>
      </c>
      <c r="B50" s="2" t="s">
        <v>86</v>
      </c>
      <c r="C50" s="2" t="s">
        <v>83</v>
      </c>
      <c r="D50" s="3">
        <v>43942</v>
      </c>
      <c r="E50" s="2" t="s">
        <v>6</v>
      </c>
      <c r="F50" s="2" t="s">
        <v>84</v>
      </c>
    </row>
    <row r="51" spans="1:6" x14ac:dyDescent="0.35">
      <c r="A51" s="2" t="s">
        <v>87</v>
      </c>
      <c r="B51" s="2" t="s">
        <v>88</v>
      </c>
      <c r="C51" s="2" t="s">
        <v>83</v>
      </c>
      <c r="D51" s="3">
        <v>43942</v>
      </c>
      <c r="E51" s="2" t="s">
        <v>8</v>
      </c>
      <c r="F51" s="2" t="s">
        <v>9</v>
      </c>
    </row>
    <row r="52" spans="1:6" x14ac:dyDescent="0.35">
      <c r="A52" s="2" t="s">
        <v>89</v>
      </c>
      <c r="B52" s="2" t="s">
        <v>90</v>
      </c>
      <c r="C52" s="2" t="s">
        <v>91</v>
      </c>
      <c r="D52" s="3">
        <v>43970</v>
      </c>
      <c r="E52" s="2" t="s">
        <v>36</v>
      </c>
      <c r="F52" s="2" t="s">
        <v>15</v>
      </c>
    </row>
    <row r="53" spans="1:6" x14ac:dyDescent="0.35">
      <c r="A53" s="2" t="s">
        <v>92</v>
      </c>
      <c r="B53" s="2" t="s">
        <v>93</v>
      </c>
      <c r="C53" s="2" t="s">
        <v>91</v>
      </c>
      <c r="D53" s="3">
        <v>43970</v>
      </c>
      <c r="E53" s="2" t="s">
        <v>6</v>
      </c>
      <c r="F53" s="2" t="s">
        <v>15</v>
      </c>
    </row>
    <row r="54" spans="1:6" x14ac:dyDescent="0.35">
      <c r="A54" s="2" t="s">
        <v>94</v>
      </c>
      <c r="B54" s="2" t="s">
        <v>95</v>
      </c>
      <c r="C54" s="2" t="s">
        <v>91</v>
      </c>
      <c r="D54" s="3">
        <v>43970</v>
      </c>
      <c r="E54" s="2" t="s">
        <v>8</v>
      </c>
      <c r="F54" s="2" t="s">
        <v>9</v>
      </c>
    </row>
    <row r="55" spans="1:6" x14ac:dyDescent="0.35">
      <c r="A55" s="2" t="s">
        <v>96</v>
      </c>
      <c r="B55" s="2" t="s">
        <v>97</v>
      </c>
      <c r="C55" s="2" t="s">
        <v>91</v>
      </c>
      <c r="D55" s="3">
        <v>43970</v>
      </c>
      <c r="E55" s="2" t="s">
        <v>194</v>
      </c>
      <c r="F55" s="2" t="s">
        <v>98</v>
      </c>
    </row>
    <row r="56" spans="1:6" x14ac:dyDescent="0.35">
      <c r="A56" s="2" t="s">
        <v>69</v>
      </c>
      <c r="B56" s="2" t="s">
        <v>70</v>
      </c>
      <c r="C56" s="2" t="s">
        <v>71</v>
      </c>
      <c r="D56" s="3">
        <v>43900</v>
      </c>
      <c r="E56" s="2" t="s">
        <v>8</v>
      </c>
      <c r="F56" s="2" t="s">
        <v>9</v>
      </c>
    </row>
    <row r="57" spans="1:6" x14ac:dyDescent="0.35">
      <c r="A57" s="2" t="s">
        <v>72</v>
      </c>
      <c r="B57" s="2" t="s">
        <v>73</v>
      </c>
      <c r="C57" s="2" t="s">
        <v>71</v>
      </c>
      <c r="D57" s="3">
        <v>43900</v>
      </c>
      <c r="E57" s="2" t="s">
        <v>36</v>
      </c>
      <c r="F57" s="2" t="s">
        <v>55</v>
      </c>
    </row>
    <row r="58" spans="1:6" x14ac:dyDescent="0.35">
      <c r="A58" s="2" t="s">
        <v>74</v>
      </c>
      <c r="B58" s="2" t="s">
        <v>73</v>
      </c>
      <c r="C58" s="2" t="s">
        <v>71</v>
      </c>
      <c r="D58" s="3">
        <v>43900</v>
      </c>
      <c r="E58" s="2" t="s">
        <v>6</v>
      </c>
      <c r="F58" s="2" t="s">
        <v>55</v>
      </c>
    </row>
    <row r="59" spans="1:6" s="6" customFormat="1" x14ac:dyDescent="0.35">
      <c r="A59" s="14" t="s">
        <v>212</v>
      </c>
      <c r="B59" s="15"/>
      <c r="C59" s="4"/>
      <c r="D59" s="5"/>
      <c r="E59" s="4"/>
      <c r="F59" s="4"/>
    </row>
    <row r="60" spans="1:6" x14ac:dyDescent="0.35">
      <c r="A60" s="2" t="s">
        <v>163</v>
      </c>
      <c r="B60" s="2" t="s">
        <v>164</v>
      </c>
      <c r="C60" s="2" t="s">
        <v>165</v>
      </c>
      <c r="D60" s="3">
        <v>44012</v>
      </c>
      <c r="E60" s="2" t="s">
        <v>36</v>
      </c>
      <c r="F60" s="2" t="s">
        <v>7</v>
      </c>
    </row>
    <row r="61" spans="1:6" x14ac:dyDescent="0.35">
      <c r="A61" s="2" t="s">
        <v>166</v>
      </c>
      <c r="B61" s="2" t="s">
        <v>167</v>
      </c>
      <c r="C61" s="2" t="s">
        <v>165</v>
      </c>
      <c r="D61" s="3">
        <v>44012</v>
      </c>
      <c r="E61" s="2" t="s">
        <v>6</v>
      </c>
      <c r="F61" s="2" t="s">
        <v>7</v>
      </c>
    </row>
    <row r="62" spans="1:6" x14ac:dyDescent="0.35">
      <c r="A62" s="2" t="s">
        <v>168</v>
      </c>
      <c r="B62" s="2" t="s">
        <v>169</v>
      </c>
      <c r="C62" s="2" t="s">
        <v>165</v>
      </c>
      <c r="D62" s="3">
        <v>44012</v>
      </c>
      <c r="E62" s="2" t="s">
        <v>8</v>
      </c>
      <c r="F62" s="2" t="s">
        <v>9</v>
      </c>
    </row>
    <row r="63" spans="1:6" s="7" customFormat="1" x14ac:dyDescent="0.35">
      <c r="A63" s="2" t="s">
        <v>205</v>
      </c>
      <c r="B63" s="2" t="s">
        <v>200</v>
      </c>
      <c r="C63" s="2" t="s">
        <v>201</v>
      </c>
      <c r="D63" s="3">
        <v>44054</v>
      </c>
      <c r="E63" s="2" t="s">
        <v>36</v>
      </c>
      <c r="F63" s="2" t="s">
        <v>184</v>
      </c>
    </row>
    <row r="64" spans="1:6" s="7" customFormat="1" x14ac:dyDescent="0.35">
      <c r="A64" s="2" t="s">
        <v>202</v>
      </c>
      <c r="B64" s="2" t="s">
        <v>200</v>
      </c>
      <c r="C64" s="2" t="s">
        <v>201</v>
      </c>
      <c r="D64" s="3">
        <v>44054</v>
      </c>
      <c r="E64" s="2" t="s">
        <v>6</v>
      </c>
      <c r="F64" s="2" t="s">
        <v>184</v>
      </c>
    </row>
    <row r="65" spans="1:6" s="7" customFormat="1" x14ac:dyDescent="0.35">
      <c r="A65" s="2" t="s">
        <v>206</v>
      </c>
      <c r="B65" s="2" t="s">
        <v>207</v>
      </c>
      <c r="C65" s="2" t="s">
        <v>201</v>
      </c>
      <c r="D65" s="3">
        <v>44054</v>
      </c>
      <c r="E65" s="2" t="s">
        <v>8</v>
      </c>
      <c r="F65" s="2" t="s">
        <v>208</v>
      </c>
    </row>
    <row r="66" spans="1:6" s="7" customFormat="1" x14ac:dyDescent="0.35">
      <c r="A66" s="2" t="s">
        <v>204</v>
      </c>
      <c r="B66" s="2" t="s">
        <v>203</v>
      </c>
      <c r="C66" s="2" t="s">
        <v>201</v>
      </c>
      <c r="D66" s="3">
        <v>44054</v>
      </c>
      <c r="E66" s="2" t="s">
        <v>194</v>
      </c>
      <c r="F66" s="2" t="s">
        <v>9</v>
      </c>
    </row>
    <row r="67" spans="1:6" x14ac:dyDescent="0.35">
      <c r="A67" s="2" t="s">
        <v>63</v>
      </c>
      <c r="B67" s="2" t="s">
        <v>64</v>
      </c>
      <c r="C67" s="2" t="s">
        <v>65</v>
      </c>
      <c r="D67" s="3">
        <v>43900</v>
      </c>
      <c r="E67" s="2" t="s">
        <v>36</v>
      </c>
      <c r="F67" s="2" t="s">
        <v>66</v>
      </c>
    </row>
    <row r="68" spans="1:6" x14ac:dyDescent="0.35">
      <c r="A68" s="2" t="s">
        <v>67</v>
      </c>
      <c r="B68" s="2" t="s">
        <v>68</v>
      </c>
      <c r="C68" s="2" t="s">
        <v>65</v>
      </c>
      <c r="D68" s="3">
        <v>43900</v>
      </c>
      <c r="E68" s="2" t="s">
        <v>6</v>
      </c>
      <c r="F68" s="2" t="s">
        <v>66</v>
      </c>
    </row>
    <row r="69" spans="1:6" x14ac:dyDescent="0.35">
      <c r="A69" s="2" t="s">
        <v>191</v>
      </c>
      <c r="B69" s="2" t="s">
        <v>190</v>
      </c>
      <c r="C69" s="2" t="s">
        <v>188</v>
      </c>
      <c r="D69" s="3">
        <v>44047</v>
      </c>
      <c r="E69" s="2" t="s">
        <v>6</v>
      </c>
      <c r="F69" s="2" t="s">
        <v>151</v>
      </c>
    </row>
    <row r="70" spans="1:6" x14ac:dyDescent="0.35">
      <c r="A70" s="2" t="s">
        <v>189</v>
      </c>
      <c r="B70" s="2" t="s">
        <v>190</v>
      </c>
      <c r="C70" s="2" t="s">
        <v>188</v>
      </c>
      <c r="D70" s="3">
        <v>44047</v>
      </c>
      <c r="E70" s="2" t="s">
        <v>11</v>
      </c>
      <c r="F70" s="2" t="s">
        <v>151</v>
      </c>
    </row>
    <row r="71" spans="1:6" x14ac:dyDescent="0.35">
      <c r="A71" s="2" t="s">
        <v>192</v>
      </c>
      <c r="B71" s="2" t="s">
        <v>193</v>
      </c>
      <c r="C71" s="2" t="s">
        <v>188</v>
      </c>
      <c r="D71" s="3">
        <v>44047</v>
      </c>
      <c r="E71" s="2" t="s">
        <v>8</v>
      </c>
      <c r="F71" s="2" t="s">
        <v>9</v>
      </c>
    </row>
    <row r="72" spans="1:6" x14ac:dyDescent="0.35">
      <c r="A72" s="2" t="s">
        <v>26</v>
      </c>
      <c r="B72" s="2" t="s">
        <v>27</v>
      </c>
      <c r="C72" s="2" t="s">
        <v>23</v>
      </c>
      <c r="D72" s="3">
        <v>43711</v>
      </c>
      <c r="E72" s="2" t="s">
        <v>11</v>
      </c>
      <c r="F72" s="2" t="s">
        <v>28</v>
      </c>
    </row>
    <row r="73" spans="1:6" x14ac:dyDescent="0.35">
      <c r="A73" s="2" t="s">
        <v>29</v>
      </c>
      <c r="B73" s="2" t="s">
        <v>30</v>
      </c>
      <c r="C73" s="2" t="s">
        <v>23</v>
      </c>
      <c r="D73" s="3">
        <v>43711</v>
      </c>
      <c r="E73" s="2" t="s">
        <v>6</v>
      </c>
      <c r="F73" s="2" t="s">
        <v>28</v>
      </c>
    </row>
    <row r="74" spans="1:6" x14ac:dyDescent="0.35">
      <c r="A74" s="2" t="s">
        <v>21</v>
      </c>
      <c r="B74" s="2" t="s">
        <v>22</v>
      </c>
      <c r="C74" s="2" t="s">
        <v>23</v>
      </c>
      <c r="D74" s="3">
        <v>43711</v>
      </c>
      <c r="E74" s="2" t="s">
        <v>11</v>
      </c>
      <c r="F74" s="2" t="s">
        <v>16</v>
      </c>
    </row>
    <row r="75" spans="1:6" x14ac:dyDescent="0.35">
      <c r="A75" s="2" t="s">
        <v>24</v>
      </c>
      <c r="B75" s="2" t="s">
        <v>25</v>
      </c>
      <c r="C75" s="2" t="s">
        <v>23</v>
      </c>
      <c r="D75" s="3">
        <v>43711</v>
      </c>
      <c r="E75" s="2" t="s">
        <v>6</v>
      </c>
      <c r="F75" s="2" t="s">
        <v>16</v>
      </c>
    </row>
    <row r="76" spans="1:6" x14ac:dyDescent="0.35">
      <c r="A76" s="2" t="s">
        <v>31</v>
      </c>
      <c r="B76" s="2" t="s">
        <v>32</v>
      </c>
      <c r="C76" s="2" t="s">
        <v>23</v>
      </c>
      <c r="D76" s="3">
        <v>43711</v>
      </c>
      <c r="E76" s="2" t="s">
        <v>8</v>
      </c>
      <c r="F76" s="2" t="s">
        <v>9</v>
      </c>
    </row>
    <row r="77" spans="1:6" s="6" customFormat="1" x14ac:dyDescent="0.35">
      <c r="A77" s="16" t="s">
        <v>213</v>
      </c>
      <c r="B77" s="12"/>
      <c r="C77" s="4"/>
      <c r="D77" s="5"/>
      <c r="E77" s="4"/>
      <c r="F77" s="4"/>
    </row>
    <row r="78" spans="1:6" x14ac:dyDescent="0.35">
      <c r="A78" s="2" t="s">
        <v>75</v>
      </c>
      <c r="B78" s="2" t="s">
        <v>76</v>
      </c>
      <c r="C78" s="2" t="s">
        <v>77</v>
      </c>
      <c r="D78" s="3">
        <v>43928</v>
      </c>
      <c r="E78" s="2" t="s">
        <v>36</v>
      </c>
      <c r="F78" s="2" t="s">
        <v>78</v>
      </c>
    </row>
    <row r="79" spans="1:6" x14ac:dyDescent="0.35">
      <c r="A79" s="2" t="s">
        <v>79</v>
      </c>
      <c r="B79" s="2" t="s">
        <v>80</v>
      </c>
      <c r="C79" s="2" t="s">
        <v>77</v>
      </c>
      <c r="D79" s="3">
        <v>43928</v>
      </c>
      <c r="E79" s="2" t="s">
        <v>6</v>
      </c>
      <c r="F79" s="2" t="s">
        <v>78</v>
      </c>
    </row>
    <row r="80" spans="1:6" x14ac:dyDescent="0.35">
      <c r="A80" s="2" t="s">
        <v>57</v>
      </c>
      <c r="B80" s="2" t="s">
        <v>58</v>
      </c>
      <c r="C80" s="2" t="s">
        <v>59</v>
      </c>
      <c r="D80" s="3">
        <v>43893</v>
      </c>
      <c r="E80" s="2" t="s">
        <v>36</v>
      </c>
      <c r="F80" s="2" t="s">
        <v>60</v>
      </c>
    </row>
    <row r="81" spans="1:13" x14ac:dyDescent="0.35">
      <c r="A81" s="2" t="s">
        <v>61</v>
      </c>
      <c r="B81" s="2" t="s">
        <v>62</v>
      </c>
      <c r="C81" s="2" t="s">
        <v>59</v>
      </c>
      <c r="D81" s="3">
        <v>43893</v>
      </c>
      <c r="E81" s="2" t="s">
        <v>6</v>
      </c>
      <c r="F81" s="2" t="s">
        <v>60</v>
      </c>
    </row>
    <row r="82" spans="1:13" x14ac:dyDescent="0.35">
      <c r="A82" s="2" t="s">
        <v>39</v>
      </c>
      <c r="B82" s="2" t="s">
        <v>40</v>
      </c>
      <c r="C82" s="2" t="s">
        <v>41</v>
      </c>
      <c r="D82" s="3">
        <v>43746</v>
      </c>
      <c r="E82" s="2" t="s">
        <v>11</v>
      </c>
      <c r="F82" s="2" t="s">
        <v>42</v>
      </c>
    </row>
    <row r="83" spans="1:13" x14ac:dyDescent="0.35">
      <c r="A83" s="2" t="s">
        <v>43</v>
      </c>
      <c r="B83" s="2" t="s">
        <v>44</v>
      </c>
      <c r="C83" s="2" t="s">
        <v>41</v>
      </c>
      <c r="D83" s="3">
        <v>43746</v>
      </c>
      <c r="E83" s="2" t="s">
        <v>6</v>
      </c>
      <c r="F83" s="2" t="s">
        <v>42</v>
      </c>
    </row>
    <row r="84" spans="1:13" x14ac:dyDescent="0.35">
      <c r="A84" s="2" t="s">
        <v>33</v>
      </c>
      <c r="B84" s="2" t="s">
        <v>34</v>
      </c>
      <c r="C84" s="2" t="s">
        <v>35</v>
      </c>
      <c r="D84" s="3">
        <v>43739</v>
      </c>
      <c r="E84" s="2" t="s">
        <v>36</v>
      </c>
      <c r="F84" s="2" t="s">
        <v>37</v>
      </c>
    </row>
    <row r="85" spans="1:13" x14ac:dyDescent="0.35">
      <c r="A85" s="2" t="s">
        <v>38</v>
      </c>
      <c r="B85" s="2" t="s">
        <v>34</v>
      </c>
      <c r="C85" s="2" t="s">
        <v>35</v>
      </c>
      <c r="D85" s="3">
        <v>43739</v>
      </c>
      <c r="E85" s="2" t="s">
        <v>6</v>
      </c>
      <c r="F85" s="2" t="s">
        <v>37</v>
      </c>
    </row>
    <row r="86" spans="1:13" x14ac:dyDescent="0.35">
      <c r="A86" s="2" t="s">
        <v>45</v>
      </c>
      <c r="B86" s="2" t="s">
        <v>46</v>
      </c>
      <c r="C86" s="2" t="s">
        <v>47</v>
      </c>
      <c r="D86" s="3">
        <v>43753</v>
      </c>
      <c r="E86" s="2" t="s">
        <v>6</v>
      </c>
      <c r="F86" s="2" t="s">
        <v>42</v>
      </c>
    </row>
    <row r="87" spans="1:13" x14ac:dyDescent="0.35">
      <c r="A87" s="2" t="s">
        <v>48</v>
      </c>
      <c r="B87" s="2" t="s">
        <v>49</v>
      </c>
      <c r="C87" s="2" t="s">
        <v>47</v>
      </c>
      <c r="D87" s="3">
        <v>43753</v>
      </c>
      <c r="E87" s="2" t="s">
        <v>36</v>
      </c>
      <c r="F87" s="2" t="s">
        <v>42</v>
      </c>
    </row>
    <row r="88" spans="1:13" s="6" customFormat="1" x14ac:dyDescent="0.35">
      <c r="A88" s="17" t="s">
        <v>214</v>
      </c>
      <c r="B88" s="18"/>
    </row>
    <row r="89" spans="1:13" x14ac:dyDescent="0.35">
      <c r="A89" s="8" t="s">
        <v>253</v>
      </c>
      <c r="B89" s="8" t="str">
        <f>HYPERLINK("https://www.booksontape.com/book/600182/a-long-line-of-cakes/","A Long Line of Cakes")</f>
        <v>A Long Line of Cakes</v>
      </c>
      <c r="C89" s="9" t="s">
        <v>254</v>
      </c>
      <c r="D89" s="10" t="s">
        <v>294</v>
      </c>
      <c r="E89" s="9" t="s">
        <v>130</v>
      </c>
      <c r="F89" s="2" t="s">
        <v>304</v>
      </c>
    </row>
    <row r="90" spans="1:13" x14ac:dyDescent="0.35">
      <c r="A90" s="8" t="s">
        <v>255</v>
      </c>
      <c r="B90" s="8" t="str">
        <f>HYPERLINK("https://www.booksontape.com/book/600182/a-long-line-of-cakes/","A Long Line of Cakes")</f>
        <v>A Long Line of Cakes</v>
      </c>
      <c r="C90" s="9" t="s">
        <v>254</v>
      </c>
      <c r="D90" s="10" t="s">
        <v>294</v>
      </c>
      <c r="E90" s="9" t="s">
        <v>8</v>
      </c>
      <c r="F90" s="2" t="s">
        <v>304</v>
      </c>
    </row>
    <row r="91" spans="1:13" x14ac:dyDescent="0.35">
      <c r="A91" s="8" t="s">
        <v>264</v>
      </c>
      <c r="B91" s="8" t="str">
        <f>HYPERLINK("https://www.booksontape.com/book/565694/aru-shah-and-the-end-of-time-a-pandava-novel-book-1/","Aru Shah and the End of Time (A Pandava Novel Book 1)")</f>
        <v>Aru Shah and the End of Time (A Pandava Novel Book 1)</v>
      </c>
      <c r="C91" s="9" t="s">
        <v>225</v>
      </c>
      <c r="D91" s="10" t="s">
        <v>297</v>
      </c>
      <c r="E91" s="9" t="s">
        <v>130</v>
      </c>
      <c r="F91" s="2" t="s">
        <v>304</v>
      </c>
    </row>
    <row r="92" spans="1:13" x14ac:dyDescent="0.35">
      <c r="A92" s="8" t="s">
        <v>265</v>
      </c>
      <c r="B92" s="8" t="str">
        <f>HYPERLINK("https://www.booksontape.com/book/565694/aru-shah-and-the-end-of-time-a-pandava-novel-book-1/","Aru Shah and the End of Time (A Pandava Novel Book 1)")</f>
        <v>Aru Shah and the End of Time (A Pandava Novel Book 1)</v>
      </c>
      <c r="C92" s="9" t="s">
        <v>225</v>
      </c>
      <c r="D92" s="10" t="s">
        <v>297</v>
      </c>
      <c r="E92" s="9" t="s">
        <v>8</v>
      </c>
      <c r="F92" s="2" t="s">
        <v>304</v>
      </c>
    </row>
    <row r="93" spans="1:13" x14ac:dyDescent="0.35">
      <c r="A93" s="8" t="s">
        <v>237</v>
      </c>
      <c r="B93" s="8" t="str">
        <f>HYPERLINK("https://www.booksontape.com/book/565706/aru-shah-and-the-song-of-death-a-pandava-novel-book-2/","Aru Shah and the Song of Death (A Pandava Novel Book 2)")</f>
        <v>Aru Shah and the Song of Death (A Pandava Novel Book 2)</v>
      </c>
      <c r="C93" s="9" t="s">
        <v>225</v>
      </c>
      <c r="D93" s="10" t="s">
        <v>289</v>
      </c>
      <c r="E93" s="9" t="s">
        <v>8</v>
      </c>
      <c r="F93" s="2" t="s">
        <v>304</v>
      </c>
    </row>
    <row r="94" spans="1:13" x14ac:dyDescent="0.35">
      <c r="A94" s="8" t="s">
        <v>236</v>
      </c>
      <c r="B94" s="8" t="str">
        <f>HYPERLINK("https://www.booksontape.com/book/565706/aru-shah-and-the-song-of-death-a-pandava-novel-book-2/","Aru Shah and the Song of Death (A Pandava Novel Book 2)")</f>
        <v>Aru Shah and the Song of Death (A Pandava Novel Book 2)</v>
      </c>
      <c r="C94" s="9" t="s">
        <v>225</v>
      </c>
      <c r="D94" s="10" t="s">
        <v>289</v>
      </c>
      <c r="E94" s="9" t="s">
        <v>281</v>
      </c>
      <c r="F94" s="2" t="s">
        <v>304</v>
      </c>
    </row>
    <row r="95" spans="1:13" x14ac:dyDescent="0.35">
      <c r="A95" s="8" t="s">
        <v>224</v>
      </c>
      <c r="B95" s="8" t="str">
        <f>HYPERLINK("https://www.booksontape.com/book/624843/aru-shah-and-the-tree-of-wishes-a-pandava-novel-book-3/","Aru Shah and the Tree of Wishes (A Pandava Novel Book 3)")</f>
        <v>Aru Shah and the Tree of Wishes (A Pandava Novel Book 3)</v>
      </c>
      <c r="C95" s="9" t="s">
        <v>225</v>
      </c>
      <c r="D95" s="10" t="s">
        <v>285</v>
      </c>
      <c r="E95" s="9" t="s">
        <v>8</v>
      </c>
      <c r="F95" s="2" t="s">
        <v>304</v>
      </c>
      <c r="M95" s="19"/>
    </row>
    <row r="96" spans="1:13" x14ac:dyDescent="0.35">
      <c r="A96" s="8" t="s">
        <v>279</v>
      </c>
      <c r="B96" s="8" t="str">
        <f>HYPERLINK("https://www.booksontape.com/book/309024/dragons-love-tacos/","Dragons Love Tacos")</f>
        <v>Dragons Love Tacos</v>
      </c>
      <c r="C96" s="9" t="s">
        <v>234</v>
      </c>
      <c r="D96" s="10" t="s">
        <v>303</v>
      </c>
      <c r="E96" s="9" t="s">
        <v>6</v>
      </c>
      <c r="F96" s="2" t="s">
        <v>305</v>
      </c>
      <c r="M96" s="19"/>
    </row>
    <row r="97" spans="1:13" x14ac:dyDescent="0.35">
      <c r="A97" s="8" t="s">
        <v>233</v>
      </c>
      <c r="B97" s="8" t="str">
        <f>HYPERLINK("https://www.booksontape.com/book/309024/dragons-love-tacos/","Dragons Love Tacos")</f>
        <v>Dragons Love Tacos</v>
      </c>
      <c r="C97" s="9" t="s">
        <v>234</v>
      </c>
      <c r="D97" s="10" t="s">
        <v>288</v>
      </c>
      <c r="E97" s="9" t="s">
        <v>8</v>
      </c>
      <c r="F97" s="2" t="s">
        <v>304</v>
      </c>
      <c r="M97" s="19"/>
    </row>
    <row r="98" spans="1:13" ht="21.5" x14ac:dyDescent="0.35">
      <c r="A98" s="8" t="s">
        <v>268</v>
      </c>
      <c r="B98" s="8" t="str">
        <f>HYPERLINK("https://www.booksontape.com/book/318034/dragons-love-tacos-2-the-sequel/","Dragons Love Tacos 2: The Sequel")</f>
        <v>Dragons Love Tacos 2: The Sequel</v>
      </c>
      <c r="C98" s="9" t="s">
        <v>269</v>
      </c>
      <c r="D98" s="10" t="s">
        <v>299</v>
      </c>
      <c r="E98" s="9" t="s">
        <v>6</v>
      </c>
      <c r="F98" s="20" t="s">
        <v>305</v>
      </c>
      <c r="M98" s="19"/>
    </row>
    <row r="99" spans="1:13" x14ac:dyDescent="0.35">
      <c r="A99" s="8" t="s">
        <v>235</v>
      </c>
      <c r="B99" s="8" t="str">
        <f>HYPERLINK("https://www.booksontape.com/book/318034/dragons-love-tacos-2-the-sequel/","Dragons Love Tacos 2: The Sequel")</f>
        <v>Dragons Love Tacos 2: The Sequel</v>
      </c>
      <c r="C99" s="9" t="s">
        <v>234</v>
      </c>
      <c r="D99" s="10" t="s">
        <v>288</v>
      </c>
      <c r="E99" s="9" t="s">
        <v>8</v>
      </c>
      <c r="F99" s="20" t="s">
        <v>304</v>
      </c>
      <c r="M99" s="19"/>
    </row>
    <row r="100" spans="1:13" x14ac:dyDescent="0.35">
      <c r="A100" s="8" t="s">
        <v>278</v>
      </c>
      <c r="B100" s="8" t="str">
        <f>HYPERLINK("https://www.booksontape.com/book/236811/food-a-love-story/","Food: A Love Story")</f>
        <v>Food: A Love Story</v>
      </c>
      <c r="C100" s="9" t="s">
        <v>277</v>
      </c>
      <c r="D100" s="10" t="s">
        <v>302</v>
      </c>
      <c r="E100" s="9" t="s">
        <v>6</v>
      </c>
      <c r="F100" s="20" t="s">
        <v>306</v>
      </c>
      <c r="M100" s="19"/>
    </row>
    <row r="101" spans="1:13" x14ac:dyDescent="0.35">
      <c r="A101" s="8" t="s">
        <v>276</v>
      </c>
      <c r="B101" s="8" t="str">
        <f>HYPERLINK("https://www.booksontape.com/book/236811/food-a-love-story/","Food: A Love Story")</f>
        <v>Food: A Love Story</v>
      </c>
      <c r="C101" s="9" t="s">
        <v>277</v>
      </c>
      <c r="D101" s="10" t="s">
        <v>302</v>
      </c>
      <c r="E101" s="9" t="s">
        <v>8</v>
      </c>
      <c r="F101" s="20" t="s">
        <v>9</v>
      </c>
      <c r="M101" s="19"/>
    </row>
    <row r="102" spans="1:13" x14ac:dyDescent="0.35">
      <c r="A102" s="8" t="s">
        <v>275</v>
      </c>
      <c r="B102" s="8" t="str">
        <f>HYPERLINK("https://www.booksontape.com/book/210644/my-kitchen-year/","My Kitchen Year")</f>
        <v>My Kitchen Year</v>
      </c>
      <c r="C102" s="9" t="s">
        <v>274</v>
      </c>
      <c r="D102" s="10" t="s">
        <v>301</v>
      </c>
      <c r="E102" s="9" t="s">
        <v>6</v>
      </c>
      <c r="F102" s="20" t="s">
        <v>102</v>
      </c>
      <c r="M102" s="19"/>
    </row>
    <row r="103" spans="1:13" x14ac:dyDescent="0.35">
      <c r="A103" s="8" t="s">
        <v>273</v>
      </c>
      <c r="B103" s="8" t="str">
        <f>HYPERLINK("https://www.booksontape.com/book/210644/my-kitchen-year/","My Kitchen Year")</f>
        <v>My Kitchen Year</v>
      </c>
      <c r="C103" s="9" t="s">
        <v>274</v>
      </c>
      <c r="D103" s="10" t="s">
        <v>301</v>
      </c>
      <c r="E103" s="9" t="s">
        <v>8</v>
      </c>
      <c r="F103" s="20" t="s">
        <v>9</v>
      </c>
      <c r="M103" s="19"/>
    </row>
    <row r="104" spans="1:13" ht="21.5" x14ac:dyDescent="0.35">
      <c r="A104" s="8" t="s">
        <v>245</v>
      </c>
      <c r="B104" s="8" t="str">
        <f>HYPERLINK("https://www.booksontape.com/book/553923/notes-from-a-young-black-chef/","Notes from a Young Black Chef")</f>
        <v>Notes from a Young Black Chef</v>
      </c>
      <c r="C104" s="9" t="s">
        <v>244</v>
      </c>
      <c r="D104" s="10" t="s">
        <v>291</v>
      </c>
      <c r="E104" s="9" t="s">
        <v>6</v>
      </c>
      <c r="F104" s="20" t="s">
        <v>9</v>
      </c>
      <c r="M104" s="19"/>
    </row>
    <row r="105" spans="1:13" ht="21.5" x14ac:dyDescent="0.35">
      <c r="A105" s="8" t="s">
        <v>243</v>
      </c>
      <c r="B105" s="8" t="str">
        <f>HYPERLINK("https://www.booksontape.com/book/553923/notes-from-a-young-black-chef/","Notes from a Young Black Chef")</f>
        <v>Notes from a Young Black Chef</v>
      </c>
      <c r="C105" s="9" t="s">
        <v>244</v>
      </c>
      <c r="D105" s="10" t="s">
        <v>291</v>
      </c>
      <c r="E105" s="9" t="s">
        <v>8</v>
      </c>
      <c r="F105" s="20" t="s">
        <v>28</v>
      </c>
      <c r="M105" s="19"/>
    </row>
    <row r="106" spans="1:13" x14ac:dyDescent="0.35">
      <c r="A106" s="8" t="s">
        <v>222</v>
      </c>
      <c r="B106" s="8" t="str">
        <f>HYPERLINK("https://www.booksontape.com/book/611087/on-the-horizon/","On the Horizon")</f>
        <v>On the Horizon</v>
      </c>
      <c r="C106" s="9" t="s">
        <v>223</v>
      </c>
      <c r="D106" s="10" t="s">
        <v>285</v>
      </c>
      <c r="E106" s="9" t="s">
        <v>8</v>
      </c>
      <c r="F106" s="20" t="s">
        <v>304</v>
      </c>
      <c r="M106" s="19"/>
    </row>
    <row r="107" spans="1:13" x14ac:dyDescent="0.35">
      <c r="A107" s="8" t="s">
        <v>226</v>
      </c>
      <c r="B107" s="8" t="str">
        <f>HYPERLINK("https://www.booksontape.com/book/611087/on-the-horizon/","On the Horizon")</f>
        <v>On the Horizon</v>
      </c>
      <c r="C107" s="9" t="s">
        <v>223</v>
      </c>
      <c r="D107" s="10" t="s">
        <v>285</v>
      </c>
      <c r="E107" s="9" t="s">
        <v>280</v>
      </c>
      <c r="F107" s="20" t="s">
        <v>307</v>
      </c>
      <c r="M107" s="19"/>
    </row>
    <row r="108" spans="1:13" x14ac:dyDescent="0.35">
      <c r="A108" s="8" t="s">
        <v>227</v>
      </c>
      <c r="B108" s="8" t="str">
        <f>HYPERLINK("https://www.booksontape.com/book/625713/pie-in-the-sky/","Pie in the Sky")</f>
        <v>Pie in the Sky</v>
      </c>
      <c r="C108" s="9" t="s">
        <v>228</v>
      </c>
      <c r="D108" s="10" t="s">
        <v>286</v>
      </c>
      <c r="E108" s="9" t="s">
        <v>8</v>
      </c>
      <c r="F108" s="20" t="s">
        <v>304</v>
      </c>
      <c r="M108" s="19"/>
    </row>
    <row r="109" spans="1:13" ht="21.5" x14ac:dyDescent="0.35">
      <c r="A109" s="8" t="s">
        <v>248</v>
      </c>
      <c r="B109" s="8" t="str">
        <f>HYPERLINK("https://www.booksontape.com/book/551923/sasquatch-and-the-muckleshoot/","Sasquatch and the Muckleshoot")</f>
        <v>Sasquatch and the Muckleshoot</v>
      </c>
      <c r="C109" s="9" t="s">
        <v>249</v>
      </c>
      <c r="D109" s="10" t="s">
        <v>292</v>
      </c>
      <c r="E109" s="9" t="s">
        <v>6</v>
      </c>
      <c r="F109" s="20" t="s">
        <v>304</v>
      </c>
      <c r="M109" s="19"/>
    </row>
    <row r="110" spans="1:13" x14ac:dyDescent="0.35">
      <c r="A110" s="8" t="s">
        <v>246</v>
      </c>
      <c r="B110" s="8" t="str">
        <f>HYPERLINK("https://www.booksontape.com/book/551923/sasquatch-and-the-muckleshoot/","Sasquatch and the Muckleshoot")</f>
        <v>Sasquatch and the Muckleshoot</v>
      </c>
      <c r="C110" s="9" t="s">
        <v>247</v>
      </c>
      <c r="D110" s="10" t="s">
        <v>292</v>
      </c>
      <c r="E110" s="9" t="s">
        <v>130</v>
      </c>
      <c r="F110" s="20" t="s">
        <v>304</v>
      </c>
      <c r="M110" s="19"/>
    </row>
    <row r="111" spans="1:13" x14ac:dyDescent="0.35">
      <c r="A111" s="8" t="s">
        <v>250</v>
      </c>
      <c r="B111" s="8" t="str">
        <f>HYPERLINK("https://www.booksontape.com/book/551923/sasquatch-and-the-muckleshoot/","Sasquatch and the Muckleshoot")</f>
        <v>Sasquatch and the Muckleshoot</v>
      </c>
      <c r="C111" s="9" t="s">
        <v>247</v>
      </c>
      <c r="D111" s="10" t="s">
        <v>292</v>
      </c>
      <c r="E111" s="9" t="s">
        <v>8</v>
      </c>
      <c r="F111" s="20" t="s">
        <v>308</v>
      </c>
      <c r="M111" s="19"/>
    </row>
    <row r="112" spans="1:13" x14ac:dyDescent="0.35">
      <c r="A112" s="8" t="s">
        <v>272</v>
      </c>
      <c r="B112" s="8" t="str">
        <f>HYPERLINK("https://www.booksontape.com/book/252465/sweetbitter/","Sweetbitter")</f>
        <v>Sweetbitter</v>
      </c>
      <c r="C112" s="9" t="s">
        <v>271</v>
      </c>
      <c r="D112" s="10" t="s">
        <v>300</v>
      </c>
      <c r="E112" s="9" t="s">
        <v>6</v>
      </c>
      <c r="F112" s="20" t="s">
        <v>28</v>
      </c>
      <c r="M112" s="19"/>
    </row>
    <row r="113" spans="1:13" x14ac:dyDescent="0.35">
      <c r="A113" s="8" t="s">
        <v>270</v>
      </c>
      <c r="B113" s="8" t="str">
        <f>HYPERLINK("https://www.booksontape.com/book/252465/sweetbitter/","Sweetbitter")</f>
        <v>Sweetbitter</v>
      </c>
      <c r="C113" s="9" t="s">
        <v>271</v>
      </c>
      <c r="D113" s="10" t="s">
        <v>300</v>
      </c>
      <c r="E113" s="9" t="s">
        <v>8</v>
      </c>
      <c r="F113" s="20" t="s">
        <v>9</v>
      </c>
      <c r="M113" s="19"/>
    </row>
    <row r="114" spans="1:13" ht="21.5" x14ac:dyDescent="0.35">
      <c r="A114" s="8" t="s">
        <v>258</v>
      </c>
      <c r="B114" s="8" t="str">
        <f>HYPERLINK("https://www.booksontape.com/book/551862/the-basque-dragon/","The Basque Dragon")</f>
        <v>The Basque Dragon</v>
      </c>
      <c r="C114" s="9" t="s">
        <v>259</v>
      </c>
      <c r="D114" s="10" t="s">
        <v>295</v>
      </c>
      <c r="E114" s="9" t="s">
        <v>6</v>
      </c>
      <c r="F114" s="20" t="s">
        <v>304</v>
      </c>
      <c r="M114" s="19"/>
    </row>
    <row r="115" spans="1:13" x14ac:dyDescent="0.35">
      <c r="A115" s="8" t="s">
        <v>256</v>
      </c>
      <c r="B115" s="8" t="str">
        <f>HYPERLINK("https://www.booksontape.com/book/551862/the-basque-dragon/","The Basque Dragon")</f>
        <v>The Basque Dragon</v>
      </c>
      <c r="C115" s="9" t="s">
        <v>257</v>
      </c>
      <c r="D115" s="10" t="s">
        <v>295</v>
      </c>
      <c r="E115" s="9" t="s">
        <v>8</v>
      </c>
      <c r="F115" s="20" t="s">
        <v>308</v>
      </c>
      <c r="M115" s="19"/>
    </row>
    <row r="116" spans="1:13" ht="21.5" x14ac:dyDescent="0.35">
      <c r="A116" s="8" t="s">
        <v>240</v>
      </c>
      <c r="B116" s="8" t="str">
        <f>HYPERLINK("https://www.booksontape.com/book/551924/the-chupacabras-of-the-ro-grande/","The Chupacabras of the RÃ­o Grande")</f>
        <v>The Chupacabras of the RÃ­o Grande</v>
      </c>
      <c r="C116" s="9" t="s">
        <v>241</v>
      </c>
      <c r="D116" s="10" t="s">
        <v>290</v>
      </c>
      <c r="E116" s="9" t="s">
        <v>6</v>
      </c>
      <c r="F116" s="20" t="s">
        <v>308</v>
      </c>
      <c r="M116" s="19"/>
    </row>
    <row r="117" spans="1:13" x14ac:dyDescent="0.35">
      <c r="A117" s="8" t="s">
        <v>242</v>
      </c>
      <c r="B117" s="8" t="str">
        <f>HYPERLINK("https://www.booksontape.com/book/551924/the-chupacabras-of-the-ro-grande/","The Chupacabras of the RÃ­o Grande")</f>
        <v>The Chupacabras of the RÃ­o Grande</v>
      </c>
      <c r="C117" s="9" t="s">
        <v>239</v>
      </c>
      <c r="D117" s="10" t="s">
        <v>290</v>
      </c>
      <c r="E117" s="9" t="s">
        <v>130</v>
      </c>
      <c r="F117" s="20" t="s">
        <v>304</v>
      </c>
      <c r="M117" s="19"/>
    </row>
    <row r="118" spans="1:13" x14ac:dyDescent="0.35">
      <c r="A118" s="8" t="s">
        <v>238</v>
      </c>
      <c r="B118" s="8" t="str">
        <f>HYPERLINK("https://www.booksontape.com/book/551924/the-chupacabras-of-the-ro-grande/","The Chupacabras of the RÃ­o Grande")</f>
        <v>The Chupacabras of the RÃ­o Grande</v>
      </c>
      <c r="C118" s="9" t="s">
        <v>239</v>
      </c>
      <c r="D118" s="10" t="s">
        <v>290</v>
      </c>
      <c r="E118" s="9" t="s">
        <v>8</v>
      </c>
      <c r="F118" s="20" t="s">
        <v>304</v>
      </c>
      <c r="M118" s="19"/>
    </row>
    <row r="119" spans="1:13" ht="21.5" x14ac:dyDescent="0.35">
      <c r="A119" s="8" t="s">
        <v>260</v>
      </c>
      <c r="B119" s="8" t="str">
        <f>HYPERLINK("https://www.booksontape.com/book/551861/the-creature-of-the-pines/","The Creature of the Pines")</f>
        <v>The Creature of the Pines</v>
      </c>
      <c r="C119" s="9" t="s">
        <v>261</v>
      </c>
      <c r="D119" s="10" t="s">
        <v>296</v>
      </c>
      <c r="E119" s="9" t="s">
        <v>6</v>
      </c>
      <c r="F119" s="20" t="s">
        <v>304</v>
      </c>
      <c r="M119" s="19"/>
    </row>
    <row r="120" spans="1:13" x14ac:dyDescent="0.35">
      <c r="A120" s="8" t="s">
        <v>262</v>
      </c>
      <c r="B120" s="8" t="str">
        <f>HYPERLINK("https://www.booksontape.com/book/551861/the-creature-of-the-pines/","The Creature of the Pines")</f>
        <v>The Creature of the Pines</v>
      </c>
      <c r="C120" s="9" t="s">
        <v>263</v>
      </c>
      <c r="D120" s="10" t="s">
        <v>296</v>
      </c>
      <c r="E120" s="9" t="s">
        <v>8</v>
      </c>
      <c r="F120" s="20" t="s">
        <v>308</v>
      </c>
      <c r="M120" s="19"/>
    </row>
    <row r="121" spans="1:13" ht="21.5" x14ac:dyDescent="0.35">
      <c r="A121" s="8" t="s">
        <v>220</v>
      </c>
      <c r="B121" s="8" t="str">
        <f>HYPERLINK("https://www.booksontape.com/book/564900/the-madre-de-aguas-of-cuba/","The Madre de Aguas of Cuba")</f>
        <v>The Madre de Aguas of Cuba</v>
      </c>
      <c r="C121" s="9" t="s">
        <v>221</v>
      </c>
      <c r="D121" s="10" t="s">
        <v>284</v>
      </c>
      <c r="E121" s="9" t="s">
        <v>6</v>
      </c>
      <c r="F121" s="20" t="s">
        <v>308</v>
      </c>
      <c r="M121" s="19"/>
    </row>
    <row r="122" spans="1:13" x14ac:dyDescent="0.35">
      <c r="A122" s="8" t="s">
        <v>218</v>
      </c>
      <c r="B122" s="8" t="str">
        <f>HYPERLINK("https://www.booksontape.com/book/564900/the-madre-de-aguas-of-cuba/","The Madre de Aguas of Cuba")</f>
        <v>The Madre de Aguas of Cuba</v>
      </c>
      <c r="C122" s="9" t="s">
        <v>219</v>
      </c>
      <c r="D122" s="10" t="s">
        <v>284</v>
      </c>
      <c r="E122" s="9" t="s">
        <v>8</v>
      </c>
      <c r="F122" s="20" t="s">
        <v>304</v>
      </c>
      <c r="M122" s="19"/>
    </row>
    <row r="123" spans="1:13" ht="21.5" x14ac:dyDescent="0.35">
      <c r="A123" s="8" t="s">
        <v>231</v>
      </c>
      <c r="B123" s="8" t="str">
        <f>HYPERLINK("https://www.booksontape.com/book/592304/the-serious-goose/","The Serious Goose")</f>
        <v>The Serious Goose</v>
      </c>
      <c r="C123" s="9" t="s">
        <v>232</v>
      </c>
      <c r="D123" s="10" t="s">
        <v>287</v>
      </c>
      <c r="E123" s="9" t="s">
        <v>6</v>
      </c>
      <c r="F123" s="20" t="s">
        <v>309</v>
      </c>
      <c r="M123" s="19"/>
    </row>
    <row r="124" spans="1:13" x14ac:dyDescent="0.35">
      <c r="A124" s="8" t="s">
        <v>229</v>
      </c>
      <c r="B124" s="8" t="str">
        <f>HYPERLINK("https://www.booksontape.com/book/592304/the-serious-goose/","The Serious Goose")</f>
        <v>The Serious Goose</v>
      </c>
      <c r="C124" s="9" t="s">
        <v>230</v>
      </c>
      <c r="D124" s="10" t="s">
        <v>287</v>
      </c>
      <c r="E124" s="9" t="s">
        <v>8</v>
      </c>
      <c r="F124" s="20" t="s">
        <v>304</v>
      </c>
      <c r="M124" s="19"/>
    </row>
    <row r="125" spans="1:13" x14ac:dyDescent="0.35">
      <c r="A125" s="8" t="s">
        <v>266</v>
      </c>
      <c r="B125" s="8" t="str">
        <f>HYPERLINK("https://www.booksontape.com/book/301636/the-stinky-cheese-man/","The Stinky Cheese Man")</f>
        <v>The Stinky Cheese Man</v>
      </c>
      <c r="C125" s="9" t="s">
        <v>267</v>
      </c>
      <c r="D125" s="10" t="s">
        <v>298</v>
      </c>
      <c r="E125" s="9" t="s">
        <v>8</v>
      </c>
      <c r="F125" s="20" t="s">
        <v>304</v>
      </c>
      <c r="M125" s="19"/>
    </row>
    <row r="126" spans="1:13" ht="21.5" x14ac:dyDescent="0.35">
      <c r="A126" s="8" t="s">
        <v>217</v>
      </c>
      <c r="B126" s="8" t="str">
        <f>HYPERLINK("https://www.booksontape.com/book/612056/the-tiny-chef/","The Tiny Chef")</f>
        <v>The Tiny Chef</v>
      </c>
      <c r="C126" s="9" t="s">
        <v>216</v>
      </c>
      <c r="D126" s="10" t="s">
        <v>283</v>
      </c>
      <c r="E126" s="9" t="s">
        <v>6</v>
      </c>
      <c r="F126" s="20" t="s">
        <v>304</v>
      </c>
    </row>
    <row r="127" spans="1:13" ht="21.5" x14ac:dyDescent="0.35">
      <c r="A127" s="8" t="s">
        <v>215</v>
      </c>
      <c r="B127" s="8" t="str">
        <f>HYPERLINK("https://www.booksontape.com/book/612056/the-tiny-chef/","The Tiny Chef")</f>
        <v>The Tiny Chef</v>
      </c>
      <c r="C127" s="9" t="s">
        <v>216</v>
      </c>
      <c r="D127" s="10" t="s">
        <v>283</v>
      </c>
      <c r="E127" s="9" t="s">
        <v>8</v>
      </c>
      <c r="F127" s="20" t="s">
        <v>310</v>
      </c>
    </row>
    <row r="128" spans="1:13" x14ac:dyDescent="0.35">
      <c r="A128" s="8" t="s">
        <v>251</v>
      </c>
      <c r="B128" s="8" t="str">
        <f>HYPERLINK("https://www.booksontape.com/book/301943/the-very-hungry-caterpillar/","The Very Hungry Caterpillar")</f>
        <v>The Very Hungry Caterpillar</v>
      </c>
      <c r="C128" s="9" t="s">
        <v>252</v>
      </c>
      <c r="D128" s="10" t="s">
        <v>293</v>
      </c>
      <c r="E128" s="9" t="s">
        <v>282</v>
      </c>
      <c r="F128" s="20" t="s">
        <v>304</v>
      </c>
    </row>
    <row r="129" s="6" customFormat="1" x14ac:dyDescent="0.35"/>
  </sheetData>
  <sortState ref="A89:E128">
    <sortCondition ref="B89:B128"/>
    <sortCondition ref="E89:E128" customList="HC,EL,CD,DN,LP"/>
  </sortState>
  <mergeCells count="6">
    <mergeCell ref="A88:B88"/>
    <mergeCell ref="A22:B22"/>
    <mergeCell ref="A2:B2"/>
    <mergeCell ref="A42:B42"/>
    <mergeCell ref="A59:B59"/>
    <mergeCell ref="A77:B77"/>
  </mergeCells>
  <pageMargins left="0.25" right="0.25" top="0.25" bottom="0.25" header="0.5" footer="0.5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(a) Excel Report</dc:title>
  <dc:creator>Czech, Sydney</dc:creator>
  <cp:lastModifiedBy>Windows User</cp:lastModifiedBy>
  <dcterms:created xsi:type="dcterms:W3CDTF">2020-04-13T19:14:19Z</dcterms:created>
  <dcterms:modified xsi:type="dcterms:W3CDTF">2020-04-16T14:29:29Z</dcterms:modified>
</cp:coreProperties>
</file>